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.coh.int\hd\rmanuel\IT\CivicPlus\New Website Content\City Projects and Notices\legal_notices_for_website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4" i="1" l="1"/>
  <c r="H136" i="1"/>
  <c r="J120" i="1" l="1"/>
  <c r="J106" i="1"/>
  <c r="J222" i="1"/>
  <c r="J218" i="1"/>
  <c r="J211" i="1"/>
  <c r="J207" i="1"/>
  <c r="J199" i="1"/>
  <c r="J195" i="1"/>
  <c r="J186" i="1"/>
  <c r="J182" i="1"/>
  <c r="J176" i="1"/>
  <c r="J171" i="1"/>
  <c r="J159" i="1"/>
  <c r="J152" i="1"/>
  <c r="J148" i="1"/>
  <c r="J141" i="1"/>
  <c r="J129" i="1"/>
  <c r="J94" i="1"/>
  <c r="J84" i="1"/>
  <c r="J75" i="1"/>
  <c r="J53" i="1"/>
</calcChain>
</file>

<file path=xl/sharedStrings.xml><?xml version="1.0" encoding="utf-8"?>
<sst xmlns="http://schemas.openxmlformats.org/spreadsheetml/2006/main" count="204" uniqueCount="146">
  <si>
    <t>LEGAL NOTICE</t>
  </si>
  <si>
    <t>(immediately following the 6:00 p.m. work session) the Hermitage Board of Commissioners will</t>
  </si>
  <si>
    <t xml:space="preserve">hold a public hearing on the following ordinance in the Commissioners' meeting room of the </t>
  </si>
  <si>
    <t>Hermitage Municipal Building, 800 North Hermitage Road, Hermitage, Pennsylvania.</t>
  </si>
  <si>
    <t>CITY OF HERMITAGE</t>
  </si>
  <si>
    <t>MERCER COUNTY, PENNSYLVANIA</t>
  </si>
  <si>
    <t>AN ORDINANCE OF THE CITY OF HERMITAGE, MERCER COUNTY, PENNSYLVANIA,</t>
  </si>
  <si>
    <t>ESTIMATED TO BE REQUIRED FOR THE SPECIFIC PURPOSES OF THE CITY DURING</t>
  </si>
  <si>
    <t>SPECIFIC SUMS FOR THE CAPITAL PROGRAM.</t>
  </si>
  <si>
    <t>BE IT ORDAINED AND ENACTED BY THE BOARD OF COMMISSIONERS OF THE CITY OF HERMITAGE,</t>
  </si>
  <si>
    <t>MERCER COUNTY, PENNSYLVANIA, AND HERMITAGE HEREBY ORDAINS AND ENACTS BY AUTHORITY</t>
  </si>
  <si>
    <t>AS FOLLOWS:</t>
  </si>
  <si>
    <t>The Appendix, Part X, "Taxation and Budget", is hereby amended by adding sub-part 10-58, as follows:</t>
  </si>
  <si>
    <t xml:space="preserve">          SECTION 1: That a tax and the same is hereby levied on all property and occupations within the said City</t>
  </si>
  <si>
    <t>Tax rate for general City purposes the sum of five (5) mills</t>
  </si>
  <si>
    <t>on each dollar ($1.00) of assessed valuation of the sum of</t>
  </si>
  <si>
    <t>fifty cents ($.50) on each one hundred dollars ($100) of</t>
  </si>
  <si>
    <t>assessed valuation.</t>
  </si>
  <si>
    <t>Fund Budget Report. These amounts are also itemized in Schedule C of the Annual Budget Report prepared by the</t>
  </si>
  <si>
    <t>Commonwealth of Pennsylvania, Department of Community and Economic Development, which Budget Report</t>
  </si>
  <si>
    <t>is hereby ratified  and affirmed by the Board of Commissioners.</t>
  </si>
  <si>
    <t>GENERAL FUND:</t>
  </si>
  <si>
    <t>Revenues:</t>
  </si>
  <si>
    <t>Beginning Balance</t>
  </si>
  <si>
    <t>Real Estate Taxes</t>
  </si>
  <si>
    <t>Other Act 511 Taxes</t>
  </si>
  <si>
    <t>Interest Earnings</t>
  </si>
  <si>
    <t>Grants</t>
  </si>
  <si>
    <t>License and Permits</t>
  </si>
  <si>
    <t>Misc. Revenue</t>
  </si>
  <si>
    <t>Transfers</t>
  </si>
  <si>
    <t>Total Revenues and Beginning Balances</t>
  </si>
  <si>
    <t>Expenditures:</t>
  </si>
  <si>
    <t>Finance</t>
  </si>
  <si>
    <t>Fire</t>
  </si>
  <si>
    <t>General Government</t>
  </si>
  <si>
    <t>Inspection &amp; Code Enforcement</t>
  </si>
  <si>
    <t>Insurances</t>
  </si>
  <si>
    <t>Legal</t>
  </si>
  <si>
    <t>Planning &amp; Development</t>
  </si>
  <si>
    <t>Police</t>
  </si>
  <si>
    <t>Public Works</t>
  </si>
  <si>
    <t>Recreation</t>
  </si>
  <si>
    <t>Streets</t>
  </si>
  <si>
    <t>Traffic Signal Maintenance</t>
  </si>
  <si>
    <t xml:space="preserve">Treasurer </t>
  </si>
  <si>
    <t>Transfer to Construction Fund</t>
  </si>
  <si>
    <t>Transfer to Capital Equip &amp; Facilities</t>
  </si>
  <si>
    <t>Transfer to Vested Sick Leave</t>
  </si>
  <si>
    <t>Transfer to Linden Pointe Facilities</t>
  </si>
  <si>
    <t>Total Expenditures and Transfers</t>
  </si>
  <si>
    <t>CAPITAL EQUIP/FACILITES FUND:</t>
  </si>
  <si>
    <t>Transfer from General Fund</t>
  </si>
  <si>
    <t>Transfer from Capital Improvement</t>
  </si>
  <si>
    <t>Transfer from Construction</t>
  </si>
  <si>
    <t>Total Revenues and Beginning Balance</t>
  </si>
  <si>
    <t>Computer Equipment</t>
  </si>
  <si>
    <t>Municipal Building Facility Improvement</t>
  </si>
  <si>
    <t>Police Equipment</t>
  </si>
  <si>
    <t>Fire Equipment</t>
  </si>
  <si>
    <t>Street Dept. Equipment</t>
  </si>
  <si>
    <t>Parks &amp; Rec Equipment</t>
  </si>
  <si>
    <t>Total Expenditures</t>
  </si>
  <si>
    <t>CONSTRUCTION FUND:</t>
  </si>
  <si>
    <t>(LST) Local Service Tax</t>
  </si>
  <si>
    <t>Sale of Property</t>
  </si>
  <si>
    <t>Transfer from Bond Proceeds</t>
  </si>
  <si>
    <t>Total Revenue and Beginning Balance</t>
  </si>
  <si>
    <t>Storm Sewer Construction</t>
  </si>
  <si>
    <t>Special Projects</t>
  </si>
  <si>
    <t>Street Construction</t>
  </si>
  <si>
    <t>Public Improvements</t>
  </si>
  <si>
    <t>Economic Development</t>
  </si>
  <si>
    <t>Linden Pointe Project</t>
  </si>
  <si>
    <t>Neighborhood Investment Program</t>
  </si>
  <si>
    <t>Debt Service</t>
  </si>
  <si>
    <t>Transfer to Capital Reserve</t>
  </si>
  <si>
    <t xml:space="preserve">Total Expenditures </t>
  </si>
  <si>
    <t>SANITARY SEWER UTILITY FUND:</t>
  </si>
  <si>
    <t>Connection Fees</t>
  </si>
  <si>
    <t>Non-Rental Receipts</t>
  </si>
  <si>
    <t>Sewer Rental</t>
  </si>
  <si>
    <t>Inspection</t>
  </si>
  <si>
    <t>Administration</t>
  </si>
  <si>
    <t>Treatment</t>
  </si>
  <si>
    <t>Collection</t>
  </si>
  <si>
    <t>Lateral-Reimbursement-Infiltration &amp; Inflow</t>
  </si>
  <si>
    <t>Sludge Disposal</t>
  </si>
  <si>
    <t>Capital Construction/Equipment</t>
  </si>
  <si>
    <t>Insurances/Benefits</t>
  </si>
  <si>
    <t>HIGHWAY AID FUND:</t>
  </si>
  <si>
    <t>Liquid Fuels Grant</t>
  </si>
  <si>
    <t>Transfer To General Fund</t>
  </si>
  <si>
    <t>LINDEN POINTE FACILITIES FUND:</t>
  </si>
  <si>
    <t>Expenditures</t>
  </si>
  <si>
    <t>Contributions</t>
  </si>
  <si>
    <t>VESTED SICK LEAVE:</t>
  </si>
  <si>
    <t>Beginning Cash Balance</t>
  </si>
  <si>
    <t>Interest</t>
  </si>
  <si>
    <t>Designated Reserve Transfer</t>
  </si>
  <si>
    <t>Non-Uniform Sick Leave Used</t>
  </si>
  <si>
    <t>Police Sick Leave Used</t>
  </si>
  <si>
    <t>Beginning Fund Balance</t>
  </si>
  <si>
    <t>Debt Services</t>
  </si>
  <si>
    <t>CAPITAL IMPROVEMENTS FUND:</t>
  </si>
  <si>
    <t>Bond Fund Transfer</t>
  </si>
  <si>
    <t>Transferred from General Fund</t>
  </si>
  <si>
    <t>OIL &amp; GAS RESERVE FUND:</t>
  </si>
  <si>
    <t>Oil and Gas Revenues</t>
  </si>
  <si>
    <t>Stull Farm Project</t>
  </si>
  <si>
    <t>TIF PUBLIC SAFETY FUND:</t>
  </si>
  <si>
    <t>Public Safety Contribution</t>
  </si>
  <si>
    <t>appropriated from the various revenue sources available for the specific purposes set forth in the attached five</t>
  </si>
  <si>
    <t>year Capital Program schedule, which is hereby ratified and affirmed by the Board of Commissioners.</t>
  </si>
  <si>
    <t xml:space="preserve">          SECTION 4: An estimate of the specific line items making up the amounts appropriated to the respective</t>
  </si>
  <si>
    <t>departments is on file in the Office of the City Secretary, 800 North Hermitage Road, Hermitage, Pennsylvania 16148</t>
  </si>
  <si>
    <t xml:space="preserve">           SECTION 5: Any ordinance or part of any ordinance conflicting with this ordinance is hereby repealed insofar</t>
  </si>
  <si>
    <t>as the same affects this ordinance.</t>
  </si>
  <si>
    <t xml:space="preserve">          SECTION 6: This ordinance shall become effective at the expiration of seven (7) days after formal enactment</t>
  </si>
  <si>
    <t xml:space="preserve">Copies of this ordinance are available for inspection at the Office of the City Secretary, in the Hermitage </t>
  </si>
  <si>
    <t xml:space="preserve">Municipal Building, 800 North Hermitage Road, Hermitage, Pennsylvania 16148, from 8:00 a.m. to 5:00 p.m., </t>
  </si>
  <si>
    <t>Monday through Friday.</t>
  </si>
  <si>
    <t>meeting should notify Neil Hosick at (724) 981-0800 as early as possible, but no later than</t>
  </si>
  <si>
    <t>three (3) working days prior to the meeting. The City of Hermitage will make every effort</t>
  </si>
  <si>
    <t>Gary P. Hinkson</t>
  </si>
  <si>
    <t>Notice is hereby given that on Wednesday, December 20, 2017, during their Regular Meeting</t>
  </si>
  <si>
    <t xml:space="preserve">FIXING THE TAX RATE FOR THE YEAR 2018, APPROPRIATING SPECIFIC SUMS </t>
  </si>
  <si>
    <t>THE FISCAL YEAR 2018, ADOPTING A CAPITAL PROGRAM AND APPROPRIATING</t>
  </si>
  <si>
    <t xml:space="preserve"> subject to taxation for City purposes for the fiscal year 2018 as follows:</t>
  </si>
  <si>
    <t xml:space="preserve">           SECTION 2: That for the expenses of the City for the fiscal year 2018, the following amounts are hereby </t>
  </si>
  <si>
    <t xml:space="preserve">appropriated for the revenues available for the fiscal year 2018 for the specific purposes set forth below, which </t>
  </si>
  <si>
    <t xml:space="preserve">amounts are itemized in the 2018 General Fund Budget Report, the 2018 Capital Budget Report and 2018 Sewer </t>
  </si>
  <si>
    <t>Building Facilities</t>
  </si>
  <si>
    <t>Building Grounds</t>
  </si>
  <si>
    <t>Inspection Equipment</t>
  </si>
  <si>
    <t>Transfer from CD</t>
  </si>
  <si>
    <t>Facilities Maintenance</t>
  </si>
  <si>
    <t>FIRE DEPT. EQUIPMENT FUND:</t>
  </si>
  <si>
    <t xml:space="preserve">          SECTION 3: That for the expenses of the City for the fiscal year 2018 through 2022 the following are hereby</t>
  </si>
  <si>
    <t>Ordinance No. _____________  - 2017</t>
  </si>
  <si>
    <t>Any person with a disability requiring a special accommodation to attend a Commissioner's</t>
  </si>
  <si>
    <t xml:space="preserve">to provide a reasonable accommodation. </t>
  </si>
  <si>
    <t>Municipal Improvements and Projects</t>
  </si>
  <si>
    <t>City Manager</t>
  </si>
  <si>
    <t>Account Number: 208155</t>
  </si>
  <si>
    <t>Publish: Friday, December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</si>
</sst>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0" fontId="1" fillId="0" borderId="0" xfId="0" applyFont="1" applyAlignment="1"/>
    <xf numFmtId="42" fontId="1" fillId="0" borderId="0" xfId="0" applyNumberFormat="1" applyFont="1" applyAlignment="1"/>
    <xf numFmtId="42" fontId="1" fillId="0" borderId="0" xfId="0" applyNumberFormat="1" applyFont="1"/>
    <xf numFmtId="42" fontId="1" fillId="0" borderId="1" xfId="0" applyNumberFormat="1" applyFont="1" applyBorder="1"/>
    <xf numFmtId="42" fontId="1" fillId="0" borderId="0" xfId="0" applyNumberFormat="1" applyFont="1" applyBorder="1"/>
    <xf numFmtId="0" fontId="1" fillId="0" borderId="0" xfId="0" applyFont="1" applyAlignment="1">
      <alignment horizontal="left"/>
    </xf>
    <xf numFmtId="42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/>
    <xf numFmtId="164" fontId="1" fillId="0" borderId="0" xfId="0" applyNumberFormat="1" applyFont="1"/>
    <xf numFmtId="164" fontId="1" fillId="0" borderId="1" xfId="0" applyNumberFormat="1" applyFont="1" applyBorder="1"/>
    <xf numFmtId="5" fontId="1" fillId="0" borderId="0" xfId="0" applyNumberFormat="1" applyFont="1"/>
    <xf numFmtId="5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242</xdr:row>
      <xdr:rowOff>19050</xdr:rowOff>
    </xdr:from>
    <xdr:to>
      <xdr:col>1</xdr:col>
      <xdr:colOff>600075</xdr:colOff>
      <xdr:row>245</xdr:row>
      <xdr:rowOff>28575</xdr:rowOff>
    </xdr:to>
    <xdr:pic>
      <xdr:nvPicPr>
        <xdr:cNvPr id="2" name="Picture 1" descr="SY00544_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43453050"/>
          <a:ext cx="5048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8"/>
  <sheetViews>
    <sheetView tabSelected="1" workbookViewId="0">
      <selection activeCell="F263" sqref="F263"/>
    </sheetView>
  </sheetViews>
  <sheetFormatPr defaultColWidth="9.140625" defaultRowHeight="15" x14ac:dyDescent="0.25"/>
  <cols>
    <col min="1" max="7" width="9.140625" style="1"/>
    <col min="8" max="8" width="16" style="6" customWidth="1"/>
    <col min="9" max="9" width="2.140625" style="6" customWidth="1"/>
    <col min="10" max="10" width="15.140625" style="6" customWidth="1"/>
    <col min="11" max="11" width="9.140625" style="6"/>
    <col min="12" max="16384" width="9.140625" style="1"/>
  </cols>
  <sheetData>
    <row r="1" spans="1:1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4" spans="1:11" x14ac:dyDescent="0.25">
      <c r="A4" s="16" t="s">
        <v>125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9" spans="1:11" x14ac:dyDescent="0.2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6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3" spans="1:11" x14ac:dyDescent="0.25">
      <c r="A13" s="16" t="s">
        <v>139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16" t="s">
        <v>126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 t="s">
        <v>127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16" t="s">
        <v>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2" spans="1:11" x14ac:dyDescent="0.25">
      <c r="A22" s="16" t="s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s="16" t="s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6" spans="1:11" x14ac:dyDescent="0.25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</row>
    <row r="28" spans="1:11" x14ac:dyDescent="0.25">
      <c r="A28" s="17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6" t="s">
        <v>128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</row>
    <row r="31" spans="1:11" x14ac:dyDescent="0.25">
      <c r="A31" s="16" t="s">
        <v>14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s="16" t="s">
        <v>15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16" t="s">
        <v>16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s="16" t="s">
        <v>17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4"/>
      <c r="B35" s="4"/>
      <c r="C35" s="4"/>
      <c r="D35" s="4"/>
      <c r="E35" s="4"/>
      <c r="F35" s="4"/>
      <c r="G35" s="4"/>
      <c r="H35" s="5"/>
      <c r="I35" s="5"/>
      <c r="J35" s="5"/>
      <c r="K35" s="5"/>
    </row>
    <row r="36" spans="1:11" x14ac:dyDescent="0.25">
      <c r="A36" s="16" t="s">
        <v>129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6" t="s">
        <v>130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6" t="s">
        <v>131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6" t="s">
        <v>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6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4" spans="1:11" x14ac:dyDescent="0.25">
      <c r="A44" s="1" t="s">
        <v>21</v>
      </c>
    </row>
    <row r="45" spans="1:11" x14ac:dyDescent="0.25">
      <c r="B45" s="1" t="s">
        <v>22</v>
      </c>
    </row>
    <row r="46" spans="1:11" x14ac:dyDescent="0.25">
      <c r="C46" s="1" t="s">
        <v>23</v>
      </c>
      <c r="H46" s="11">
        <v>912305</v>
      </c>
    </row>
    <row r="47" spans="1:11" x14ac:dyDescent="0.25">
      <c r="C47" s="1" t="s">
        <v>24</v>
      </c>
      <c r="H47" s="12">
        <v>1316000</v>
      </c>
    </row>
    <row r="48" spans="1:11" s="6" customFormat="1" x14ac:dyDescent="0.25">
      <c r="A48" s="1"/>
      <c r="B48" s="1"/>
      <c r="C48" s="1" t="s">
        <v>25</v>
      </c>
      <c r="D48" s="1"/>
      <c r="E48" s="1"/>
      <c r="F48" s="1"/>
      <c r="G48" s="1"/>
      <c r="H48" s="12">
        <v>8362200</v>
      </c>
    </row>
    <row r="49" spans="1:10" s="6" customFormat="1" x14ac:dyDescent="0.25">
      <c r="A49" s="1"/>
      <c r="B49" s="1"/>
      <c r="C49" s="1" t="s">
        <v>27</v>
      </c>
      <c r="D49" s="1"/>
      <c r="E49" s="1"/>
      <c r="F49" s="1"/>
      <c r="G49" s="1"/>
      <c r="H49" s="12">
        <v>645373</v>
      </c>
    </row>
    <row r="50" spans="1:10" s="6" customFormat="1" x14ac:dyDescent="0.25">
      <c r="A50" s="1"/>
      <c r="B50" s="1"/>
      <c r="C50" s="1" t="s">
        <v>28</v>
      </c>
      <c r="D50" s="1"/>
      <c r="E50" s="1"/>
      <c r="F50" s="1"/>
      <c r="G50" s="1"/>
      <c r="H50" s="12">
        <v>500625</v>
      </c>
    </row>
    <row r="51" spans="1:10" s="6" customFormat="1" x14ac:dyDescent="0.25">
      <c r="A51" s="1"/>
      <c r="B51" s="1"/>
      <c r="C51" s="1" t="s">
        <v>29</v>
      </c>
      <c r="D51" s="1"/>
      <c r="E51" s="1"/>
      <c r="F51" s="1"/>
      <c r="G51" s="1"/>
      <c r="H51" s="12">
        <v>355195</v>
      </c>
    </row>
    <row r="52" spans="1:10" s="6" customFormat="1" x14ac:dyDescent="0.25">
      <c r="A52" s="1"/>
      <c r="B52" s="1"/>
      <c r="C52" s="1" t="s">
        <v>30</v>
      </c>
      <c r="D52" s="1"/>
      <c r="E52" s="1"/>
      <c r="F52" s="1"/>
      <c r="G52" s="1"/>
      <c r="H52" s="12">
        <v>605000</v>
      </c>
    </row>
    <row r="53" spans="1:10" s="6" customFormat="1" ht="15.75" thickBot="1" x14ac:dyDescent="0.3">
      <c r="A53" s="1"/>
      <c r="B53" s="1" t="s">
        <v>31</v>
      </c>
      <c r="C53" s="1"/>
      <c r="D53" s="1"/>
      <c r="E53" s="1"/>
      <c r="F53" s="1"/>
      <c r="G53" s="1"/>
      <c r="H53" s="12"/>
      <c r="J53" s="7">
        <f>SUM(H46:H52)</f>
        <v>12696698</v>
      </c>
    </row>
    <row r="54" spans="1:10" s="6" customFormat="1" ht="15.75" thickTop="1" x14ac:dyDescent="0.25">
      <c r="A54" s="1"/>
      <c r="B54" s="1"/>
      <c r="C54" s="1"/>
      <c r="D54" s="1"/>
      <c r="E54" s="1"/>
      <c r="F54" s="1"/>
      <c r="G54" s="1"/>
      <c r="H54" s="12"/>
    </row>
    <row r="55" spans="1:10" s="6" customFormat="1" x14ac:dyDescent="0.25">
      <c r="A55" s="1"/>
      <c r="B55" s="1" t="s">
        <v>32</v>
      </c>
      <c r="C55" s="1"/>
      <c r="D55" s="1"/>
      <c r="E55" s="1"/>
      <c r="F55" s="1"/>
      <c r="G55" s="1"/>
      <c r="H55" s="12"/>
    </row>
    <row r="56" spans="1:10" s="6" customFormat="1" x14ac:dyDescent="0.25">
      <c r="A56" s="1"/>
      <c r="B56" s="1"/>
      <c r="C56" s="1" t="s">
        <v>132</v>
      </c>
      <c r="D56" s="1"/>
      <c r="E56" s="1"/>
      <c r="F56" s="1"/>
      <c r="G56" s="1"/>
      <c r="H56" s="12">
        <v>472019</v>
      </c>
    </row>
    <row r="57" spans="1:10" s="6" customFormat="1" x14ac:dyDescent="0.25">
      <c r="A57" s="1"/>
      <c r="B57" s="1"/>
      <c r="C57" s="1" t="s">
        <v>133</v>
      </c>
      <c r="D57" s="1"/>
      <c r="E57" s="1"/>
      <c r="F57" s="1"/>
      <c r="G57" s="1"/>
      <c r="H57" s="12">
        <v>37000</v>
      </c>
    </row>
    <row r="58" spans="1:10" s="6" customFormat="1" x14ac:dyDescent="0.25">
      <c r="A58" s="1"/>
      <c r="B58" s="1"/>
      <c r="C58" s="1" t="s">
        <v>33</v>
      </c>
      <c r="D58" s="1"/>
      <c r="E58" s="1"/>
      <c r="F58" s="1"/>
      <c r="G58" s="1"/>
      <c r="H58" s="12">
        <v>206689</v>
      </c>
    </row>
    <row r="59" spans="1:10" s="6" customFormat="1" x14ac:dyDescent="0.25">
      <c r="A59" s="1"/>
      <c r="B59" s="1"/>
      <c r="C59" s="1" t="s">
        <v>34</v>
      </c>
      <c r="D59" s="1"/>
      <c r="E59" s="1"/>
      <c r="F59" s="1"/>
      <c r="G59" s="1"/>
      <c r="H59" s="12">
        <v>514726</v>
      </c>
    </row>
    <row r="60" spans="1:10" s="6" customFormat="1" x14ac:dyDescent="0.25">
      <c r="A60" s="1"/>
      <c r="B60" s="1"/>
      <c r="C60" s="1" t="s">
        <v>35</v>
      </c>
      <c r="D60" s="1"/>
      <c r="E60" s="1"/>
      <c r="F60" s="1"/>
      <c r="G60" s="1"/>
      <c r="H60" s="12">
        <v>321986</v>
      </c>
    </row>
    <row r="61" spans="1:10" s="6" customFormat="1" x14ac:dyDescent="0.25">
      <c r="A61" s="1"/>
      <c r="B61" s="1"/>
      <c r="C61" s="1" t="s">
        <v>36</v>
      </c>
      <c r="D61" s="1"/>
      <c r="E61" s="1"/>
      <c r="F61" s="1"/>
      <c r="G61" s="1"/>
      <c r="H61" s="12">
        <v>393413</v>
      </c>
    </row>
    <row r="62" spans="1:10" s="6" customFormat="1" x14ac:dyDescent="0.25">
      <c r="A62" s="1"/>
      <c r="B62" s="1"/>
      <c r="C62" s="1" t="s">
        <v>37</v>
      </c>
      <c r="D62" s="1"/>
      <c r="E62" s="1"/>
      <c r="F62" s="1"/>
      <c r="G62" s="1"/>
      <c r="H62" s="12">
        <v>2432029</v>
      </c>
    </row>
    <row r="63" spans="1:10" s="6" customFormat="1" x14ac:dyDescent="0.25">
      <c r="A63" s="1"/>
      <c r="B63" s="1"/>
      <c r="C63" s="1" t="s">
        <v>38</v>
      </c>
      <c r="D63" s="1"/>
      <c r="E63" s="1"/>
      <c r="F63" s="1"/>
      <c r="G63" s="1"/>
      <c r="H63" s="12">
        <v>57700</v>
      </c>
    </row>
    <row r="64" spans="1:10" s="6" customFormat="1" x14ac:dyDescent="0.25">
      <c r="A64" s="1"/>
      <c r="B64" s="1"/>
      <c r="C64" s="1" t="s">
        <v>39</v>
      </c>
      <c r="D64" s="1"/>
      <c r="E64" s="1"/>
      <c r="F64" s="1"/>
      <c r="G64" s="1"/>
      <c r="H64" s="12">
        <v>553200</v>
      </c>
    </row>
    <row r="65" spans="1:10" s="6" customFormat="1" x14ac:dyDescent="0.25">
      <c r="A65" s="1"/>
      <c r="B65" s="1"/>
      <c r="C65" s="1" t="s">
        <v>40</v>
      </c>
      <c r="D65" s="1"/>
      <c r="E65" s="1"/>
      <c r="F65" s="1"/>
      <c r="G65" s="1"/>
      <c r="H65" s="12">
        <v>3191232</v>
      </c>
    </row>
    <row r="66" spans="1:10" s="6" customFormat="1" x14ac:dyDescent="0.25">
      <c r="A66" s="1"/>
      <c r="B66" s="1"/>
      <c r="C66" s="1" t="s">
        <v>41</v>
      </c>
      <c r="D66" s="1"/>
      <c r="E66" s="1"/>
      <c r="F66" s="1"/>
      <c r="G66" s="1"/>
      <c r="H66" s="12">
        <v>122466</v>
      </c>
    </row>
    <row r="67" spans="1:10" s="6" customFormat="1" x14ac:dyDescent="0.25">
      <c r="A67" s="1"/>
      <c r="B67" s="1"/>
      <c r="C67" s="1" t="s">
        <v>42</v>
      </c>
      <c r="D67" s="1"/>
      <c r="E67" s="1"/>
      <c r="F67" s="1"/>
      <c r="G67" s="1"/>
      <c r="H67" s="12">
        <v>454336</v>
      </c>
    </row>
    <row r="68" spans="1:10" s="6" customFormat="1" x14ac:dyDescent="0.25">
      <c r="A68" s="1"/>
      <c r="B68" s="1"/>
      <c r="C68" s="1" t="s">
        <v>43</v>
      </c>
      <c r="D68" s="1"/>
      <c r="E68" s="1"/>
      <c r="F68" s="1"/>
      <c r="G68" s="1"/>
      <c r="H68" s="12">
        <v>1858225</v>
      </c>
    </row>
    <row r="69" spans="1:10" s="6" customFormat="1" x14ac:dyDescent="0.25">
      <c r="A69" s="1"/>
      <c r="B69" s="1"/>
      <c r="C69" s="1" t="s">
        <v>44</v>
      </c>
      <c r="D69" s="1"/>
      <c r="E69" s="1"/>
      <c r="F69" s="1"/>
      <c r="G69" s="1"/>
      <c r="H69" s="12">
        <v>72000</v>
      </c>
    </row>
    <row r="70" spans="1:10" s="6" customFormat="1" x14ac:dyDescent="0.25">
      <c r="A70" s="1"/>
      <c r="B70" s="1"/>
      <c r="C70" s="1" t="s">
        <v>45</v>
      </c>
      <c r="D70" s="1"/>
      <c r="E70" s="1"/>
      <c r="F70" s="1"/>
      <c r="G70" s="1"/>
      <c r="H70" s="12">
        <v>168105</v>
      </c>
    </row>
    <row r="71" spans="1:10" s="6" customFormat="1" x14ac:dyDescent="0.25">
      <c r="A71" s="1"/>
      <c r="B71" s="1"/>
      <c r="C71" s="1" t="s">
        <v>46</v>
      </c>
      <c r="D71" s="1"/>
      <c r="E71" s="1"/>
      <c r="F71" s="1"/>
      <c r="G71" s="1"/>
      <c r="H71" s="12">
        <v>1414262</v>
      </c>
    </row>
    <row r="72" spans="1:10" s="6" customFormat="1" x14ac:dyDescent="0.25">
      <c r="A72" s="1"/>
      <c r="B72" s="1"/>
      <c r="C72" s="1" t="s">
        <v>47</v>
      </c>
      <c r="D72" s="1"/>
      <c r="E72" s="1"/>
      <c r="F72" s="1"/>
      <c r="G72" s="1"/>
      <c r="H72" s="12">
        <v>379310</v>
      </c>
    </row>
    <row r="73" spans="1:10" s="6" customFormat="1" x14ac:dyDescent="0.25">
      <c r="A73" s="1"/>
      <c r="B73" s="1"/>
      <c r="C73" s="1" t="s">
        <v>48</v>
      </c>
      <c r="D73" s="1"/>
      <c r="E73" s="1"/>
      <c r="F73" s="1"/>
      <c r="G73" s="1"/>
      <c r="H73" s="12">
        <v>0</v>
      </c>
    </row>
    <row r="74" spans="1:10" s="6" customFormat="1" x14ac:dyDescent="0.25">
      <c r="A74" s="1"/>
      <c r="B74" s="1"/>
      <c r="C74" s="1" t="s">
        <v>49</v>
      </c>
      <c r="D74" s="1"/>
      <c r="E74" s="1"/>
      <c r="F74" s="1"/>
      <c r="G74" s="1"/>
      <c r="H74" s="12">
        <v>48000</v>
      </c>
    </row>
    <row r="75" spans="1:10" s="6" customFormat="1" ht="15.75" thickBot="1" x14ac:dyDescent="0.3">
      <c r="A75" s="1"/>
      <c r="B75" s="1" t="s">
        <v>50</v>
      </c>
      <c r="C75" s="1"/>
      <c r="D75" s="1"/>
      <c r="E75" s="1"/>
      <c r="F75" s="1"/>
      <c r="G75" s="1"/>
      <c r="H75" s="12"/>
      <c r="J75" s="7">
        <f>SUM(H56:H74)</f>
        <v>12696698</v>
      </c>
    </row>
    <row r="76" spans="1:10" s="6" customFormat="1" ht="15.75" thickTop="1" x14ac:dyDescent="0.25">
      <c r="A76" s="1"/>
      <c r="B76" s="1"/>
      <c r="C76" s="1"/>
      <c r="D76" s="1"/>
      <c r="E76" s="1"/>
      <c r="F76" s="1"/>
      <c r="G76" s="1"/>
      <c r="H76" s="12"/>
    </row>
    <row r="77" spans="1:10" s="6" customFormat="1" x14ac:dyDescent="0.25">
      <c r="A77" s="1" t="s">
        <v>51</v>
      </c>
      <c r="B77" s="1"/>
      <c r="C77" s="1"/>
      <c r="D77" s="1"/>
      <c r="E77" s="1"/>
      <c r="F77" s="1"/>
      <c r="G77" s="1"/>
      <c r="H77" s="12"/>
    </row>
    <row r="78" spans="1:10" s="6" customFormat="1" x14ac:dyDescent="0.25">
      <c r="A78" s="1"/>
      <c r="B78" s="1" t="s">
        <v>22</v>
      </c>
      <c r="C78" s="1"/>
      <c r="D78" s="1"/>
      <c r="E78" s="1"/>
      <c r="F78" s="1"/>
      <c r="G78" s="1"/>
      <c r="H78" s="12"/>
    </row>
    <row r="79" spans="1:10" s="6" customFormat="1" x14ac:dyDescent="0.25">
      <c r="A79" s="1"/>
      <c r="B79" s="1"/>
      <c r="C79" s="1" t="s">
        <v>23</v>
      </c>
      <c r="D79" s="1"/>
      <c r="E79" s="1"/>
      <c r="F79" s="1"/>
      <c r="G79" s="1"/>
      <c r="H79" s="12">
        <v>2565</v>
      </c>
    </row>
    <row r="80" spans="1:10" s="6" customFormat="1" x14ac:dyDescent="0.25">
      <c r="A80" s="1"/>
      <c r="B80" s="1"/>
      <c r="C80" s="1" t="s">
        <v>26</v>
      </c>
      <c r="D80" s="1"/>
      <c r="E80" s="1"/>
      <c r="F80" s="1"/>
      <c r="G80" s="1"/>
      <c r="H80" s="12">
        <v>0</v>
      </c>
    </row>
    <row r="81" spans="1:10" s="6" customFormat="1" x14ac:dyDescent="0.25">
      <c r="A81" s="1"/>
      <c r="B81" s="1"/>
      <c r="C81" s="1" t="s">
        <v>52</v>
      </c>
      <c r="D81" s="1"/>
      <c r="E81" s="1"/>
      <c r="F81" s="1"/>
      <c r="G81" s="1"/>
      <c r="H81" s="12">
        <v>379310</v>
      </c>
    </row>
    <row r="82" spans="1:10" s="6" customFormat="1" x14ac:dyDescent="0.25">
      <c r="A82" s="1"/>
      <c r="B82" s="1"/>
      <c r="C82" s="1" t="s">
        <v>53</v>
      </c>
      <c r="D82" s="1"/>
      <c r="E82" s="1"/>
      <c r="F82" s="1"/>
      <c r="G82" s="1"/>
      <c r="H82" s="12">
        <v>0</v>
      </c>
    </row>
    <row r="83" spans="1:10" s="6" customFormat="1" x14ac:dyDescent="0.25">
      <c r="A83" s="1"/>
      <c r="B83" s="1"/>
      <c r="C83" s="1" t="s">
        <v>54</v>
      </c>
      <c r="D83" s="1"/>
      <c r="E83" s="1"/>
      <c r="F83" s="1"/>
      <c r="G83" s="1"/>
      <c r="H83" s="12">
        <v>0</v>
      </c>
    </row>
    <row r="84" spans="1:10" s="6" customFormat="1" ht="15.75" thickBot="1" x14ac:dyDescent="0.3">
      <c r="A84" s="1"/>
      <c r="B84" s="1" t="s">
        <v>55</v>
      </c>
      <c r="C84" s="1"/>
      <c r="D84" s="1"/>
      <c r="E84" s="1"/>
      <c r="F84" s="1"/>
      <c r="G84" s="1"/>
      <c r="H84" s="12"/>
      <c r="J84" s="7">
        <f>SUM(H79:H83)</f>
        <v>381875</v>
      </c>
    </row>
    <row r="85" spans="1:10" s="6" customFormat="1" ht="15.75" thickTop="1" x14ac:dyDescent="0.25">
      <c r="A85" s="1"/>
      <c r="B85" s="1"/>
      <c r="C85" s="1"/>
      <c r="D85" s="1"/>
      <c r="E85" s="1"/>
      <c r="F85" s="1"/>
      <c r="G85" s="1"/>
      <c r="H85" s="12"/>
    </row>
    <row r="86" spans="1:10" s="6" customFormat="1" x14ac:dyDescent="0.25">
      <c r="A86" s="1"/>
      <c r="B86" s="1" t="s">
        <v>32</v>
      </c>
      <c r="C86" s="1"/>
      <c r="D86" s="1"/>
      <c r="E86" s="1"/>
      <c r="F86" s="1"/>
      <c r="G86" s="1"/>
      <c r="H86" s="12"/>
    </row>
    <row r="87" spans="1:10" s="6" customFormat="1" x14ac:dyDescent="0.25">
      <c r="A87" s="1"/>
      <c r="B87" s="1"/>
      <c r="C87" s="1" t="s">
        <v>56</v>
      </c>
      <c r="D87" s="1"/>
      <c r="E87" s="1"/>
      <c r="F87" s="1"/>
      <c r="G87" s="1"/>
      <c r="H87" s="12">
        <v>18975</v>
      </c>
    </row>
    <row r="88" spans="1:10" s="6" customFormat="1" x14ac:dyDescent="0.25">
      <c r="A88" s="1"/>
      <c r="B88" s="1"/>
      <c r="C88" s="1" t="s">
        <v>57</v>
      </c>
      <c r="D88" s="1"/>
      <c r="E88" s="1"/>
      <c r="F88" s="1"/>
      <c r="G88" s="1"/>
      <c r="H88" s="12">
        <v>62900</v>
      </c>
    </row>
    <row r="89" spans="1:10" s="6" customFormat="1" x14ac:dyDescent="0.25">
      <c r="A89" s="1"/>
      <c r="B89" s="1"/>
      <c r="C89" s="1" t="s">
        <v>58</v>
      </c>
      <c r="D89" s="1"/>
      <c r="E89" s="1"/>
      <c r="F89" s="1"/>
      <c r="G89" s="1"/>
      <c r="H89" s="12">
        <v>76500</v>
      </c>
    </row>
    <row r="90" spans="1:10" s="6" customFormat="1" x14ac:dyDescent="0.25">
      <c r="A90" s="1"/>
      <c r="B90" s="1"/>
      <c r="C90" s="1" t="s">
        <v>59</v>
      </c>
      <c r="D90" s="1"/>
      <c r="E90" s="1"/>
      <c r="F90" s="1"/>
      <c r="G90" s="1"/>
      <c r="H90" s="12">
        <v>55000</v>
      </c>
    </row>
    <row r="91" spans="1:10" s="6" customFormat="1" x14ac:dyDescent="0.25">
      <c r="A91" s="1"/>
      <c r="B91" s="1"/>
      <c r="C91" s="1" t="s">
        <v>134</v>
      </c>
      <c r="D91" s="1"/>
      <c r="E91" s="1"/>
      <c r="F91" s="1"/>
      <c r="G91" s="1"/>
      <c r="H91" s="12">
        <v>60000</v>
      </c>
    </row>
    <row r="92" spans="1:10" s="6" customFormat="1" x14ac:dyDescent="0.25">
      <c r="A92" s="1"/>
      <c r="B92" s="1"/>
      <c r="C92" s="1" t="s">
        <v>60</v>
      </c>
      <c r="D92" s="1"/>
      <c r="E92" s="1"/>
      <c r="F92" s="1"/>
      <c r="G92" s="1"/>
      <c r="H92" s="12">
        <v>98500</v>
      </c>
    </row>
    <row r="93" spans="1:10" s="6" customFormat="1" x14ac:dyDescent="0.25">
      <c r="A93" s="1"/>
      <c r="B93" s="1"/>
      <c r="C93" s="1" t="s">
        <v>61</v>
      </c>
      <c r="D93" s="1"/>
      <c r="E93" s="1"/>
      <c r="F93" s="1"/>
      <c r="G93" s="1"/>
      <c r="H93" s="12">
        <v>10000</v>
      </c>
    </row>
    <row r="94" spans="1:10" s="6" customFormat="1" ht="15.75" thickBot="1" x14ac:dyDescent="0.3">
      <c r="A94" s="1"/>
      <c r="B94" s="1" t="s">
        <v>62</v>
      </c>
      <c r="C94" s="1"/>
      <c r="D94" s="1"/>
      <c r="E94" s="1"/>
      <c r="F94" s="1"/>
      <c r="G94" s="1"/>
      <c r="H94" s="12"/>
      <c r="J94" s="7">
        <f>SUM(H87:H93)</f>
        <v>381875</v>
      </c>
    </row>
    <row r="95" spans="1:10" s="6" customFormat="1" ht="15.75" thickTop="1" x14ac:dyDescent="0.25">
      <c r="A95" s="1"/>
      <c r="B95" s="1"/>
      <c r="C95" s="1"/>
      <c r="D95" s="1"/>
      <c r="E95" s="1"/>
      <c r="F95" s="1"/>
      <c r="G95" s="1"/>
      <c r="H95" s="12"/>
    </row>
    <row r="96" spans="1:10" s="6" customFormat="1" x14ac:dyDescent="0.25">
      <c r="A96" s="1" t="s">
        <v>63</v>
      </c>
      <c r="B96" s="1"/>
      <c r="C96" s="1"/>
      <c r="D96" s="1"/>
      <c r="E96" s="1"/>
      <c r="F96" s="1"/>
      <c r="G96" s="1"/>
      <c r="H96" s="12"/>
    </row>
    <row r="97" spans="1:10" s="6" customFormat="1" x14ac:dyDescent="0.25">
      <c r="A97" s="1"/>
      <c r="B97" s="1" t="s">
        <v>22</v>
      </c>
      <c r="C97" s="1"/>
      <c r="D97" s="1"/>
      <c r="E97" s="1"/>
      <c r="F97" s="1"/>
      <c r="G97" s="1"/>
      <c r="H97" s="12"/>
    </row>
    <row r="98" spans="1:10" s="6" customFormat="1" x14ac:dyDescent="0.25">
      <c r="A98" s="1"/>
      <c r="B98" s="1"/>
      <c r="C98" s="1" t="s">
        <v>23</v>
      </c>
      <c r="D98" s="1"/>
      <c r="E98" s="1"/>
      <c r="F98" s="1"/>
      <c r="G98" s="1"/>
      <c r="H98" s="12">
        <v>164995</v>
      </c>
    </row>
    <row r="99" spans="1:10" s="6" customFormat="1" x14ac:dyDescent="0.25">
      <c r="A99" s="1"/>
      <c r="B99" s="1"/>
      <c r="C99" s="1" t="s">
        <v>64</v>
      </c>
      <c r="D99" s="1"/>
      <c r="E99" s="1"/>
      <c r="F99" s="1"/>
      <c r="G99" s="1"/>
      <c r="H99" s="12">
        <v>505000</v>
      </c>
    </row>
    <row r="100" spans="1:10" s="6" customFormat="1" x14ac:dyDescent="0.25">
      <c r="A100" s="1"/>
      <c r="B100" s="1"/>
      <c r="C100" s="1" t="s">
        <v>26</v>
      </c>
      <c r="D100" s="1"/>
      <c r="E100" s="1"/>
      <c r="F100" s="1"/>
      <c r="G100" s="1"/>
      <c r="H100" s="12">
        <v>0</v>
      </c>
    </row>
    <row r="101" spans="1:10" s="6" customFormat="1" x14ac:dyDescent="0.25">
      <c r="A101" s="1"/>
      <c r="B101" s="1"/>
      <c r="C101" s="1" t="s">
        <v>65</v>
      </c>
      <c r="D101" s="1"/>
      <c r="E101" s="1"/>
      <c r="F101" s="1"/>
      <c r="G101" s="1"/>
      <c r="H101" s="12">
        <v>0</v>
      </c>
    </row>
    <row r="102" spans="1:10" s="6" customFormat="1" x14ac:dyDescent="0.25">
      <c r="A102" s="1"/>
      <c r="B102" s="1"/>
      <c r="C102" s="1" t="s">
        <v>52</v>
      </c>
      <c r="D102" s="1"/>
      <c r="E102" s="1"/>
      <c r="F102" s="1"/>
      <c r="G102" s="1"/>
      <c r="H102" s="12">
        <v>1414262</v>
      </c>
    </row>
    <row r="103" spans="1:10" s="6" customFormat="1" x14ac:dyDescent="0.25">
      <c r="A103" s="1"/>
      <c r="B103" s="1"/>
      <c r="C103" s="1" t="s">
        <v>53</v>
      </c>
      <c r="D103" s="1"/>
      <c r="E103" s="1"/>
      <c r="F103" s="1"/>
      <c r="G103" s="1"/>
      <c r="H103" s="12">
        <v>0</v>
      </c>
    </row>
    <row r="104" spans="1:10" s="6" customFormat="1" x14ac:dyDescent="0.25">
      <c r="A104" s="1"/>
      <c r="B104" s="1"/>
      <c r="C104" s="1" t="s">
        <v>66</v>
      </c>
      <c r="D104" s="1"/>
      <c r="E104" s="1"/>
      <c r="F104" s="1"/>
      <c r="G104" s="1"/>
      <c r="H104" s="12">
        <v>0</v>
      </c>
    </row>
    <row r="105" spans="1:10" s="6" customFormat="1" x14ac:dyDescent="0.25">
      <c r="A105" s="1"/>
      <c r="B105" s="1"/>
      <c r="C105" s="1" t="s">
        <v>135</v>
      </c>
      <c r="D105" s="1"/>
      <c r="E105" s="1"/>
      <c r="F105" s="1"/>
      <c r="G105" s="1"/>
      <c r="H105" s="12">
        <v>0</v>
      </c>
    </row>
    <row r="106" spans="1:10" s="6" customFormat="1" ht="15.75" thickBot="1" x14ac:dyDescent="0.3">
      <c r="A106" s="1"/>
      <c r="B106" s="1" t="s">
        <v>67</v>
      </c>
      <c r="C106" s="1"/>
      <c r="D106" s="1"/>
      <c r="E106" s="1"/>
      <c r="F106" s="1"/>
      <c r="G106" s="1"/>
      <c r="H106" s="12"/>
      <c r="J106" s="13">
        <f>SUM(H98:H105)</f>
        <v>2084257</v>
      </c>
    </row>
    <row r="107" spans="1:10" s="6" customFormat="1" ht="15.75" thickTop="1" x14ac:dyDescent="0.25">
      <c r="A107" s="1"/>
      <c r="B107" s="1"/>
      <c r="C107" s="1"/>
      <c r="D107" s="1"/>
      <c r="E107" s="1"/>
      <c r="F107" s="1"/>
      <c r="G107" s="1"/>
      <c r="H107" s="12"/>
      <c r="J107" s="8"/>
    </row>
    <row r="108" spans="1:10" s="6" customFormat="1" x14ac:dyDescent="0.25">
      <c r="A108" s="1"/>
      <c r="B108" s="1"/>
      <c r="C108" s="1"/>
      <c r="D108" s="1"/>
      <c r="E108" s="1"/>
      <c r="F108" s="1"/>
      <c r="G108" s="1"/>
      <c r="H108" s="12"/>
      <c r="J108" s="8"/>
    </row>
    <row r="109" spans="1:10" x14ac:dyDescent="0.25">
      <c r="H109" s="12"/>
    </row>
    <row r="110" spans="1:10" s="6" customFormat="1" x14ac:dyDescent="0.25">
      <c r="A110" s="1"/>
      <c r="B110" s="1" t="s">
        <v>32</v>
      </c>
      <c r="C110" s="1"/>
      <c r="D110" s="1"/>
      <c r="E110" s="1"/>
      <c r="F110" s="1"/>
      <c r="G110" s="1"/>
      <c r="H110" s="12"/>
    </row>
    <row r="111" spans="1:10" s="6" customFormat="1" x14ac:dyDescent="0.25">
      <c r="A111" s="1"/>
      <c r="B111" s="1"/>
      <c r="C111" s="1" t="s">
        <v>68</v>
      </c>
      <c r="D111" s="1"/>
      <c r="E111" s="1"/>
      <c r="F111" s="1"/>
      <c r="G111" s="1"/>
      <c r="H111" s="14">
        <v>165000</v>
      </c>
    </row>
    <row r="112" spans="1:10" s="6" customFormat="1" x14ac:dyDescent="0.25">
      <c r="A112" s="1"/>
      <c r="B112" s="1"/>
      <c r="C112" s="1" t="s">
        <v>69</v>
      </c>
      <c r="D112" s="1"/>
      <c r="E112" s="1"/>
      <c r="F112" s="1"/>
      <c r="G112" s="1"/>
      <c r="H112" s="14">
        <v>0</v>
      </c>
    </row>
    <row r="113" spans="1:10" s="6" customFormat="1" x14ac:dyDescent="0.25">
      <c r="A113" s="1"/>
      <c r="B113" s="1"/>
      <c r="C113" s="1" t="s">
        <v>70</v>
      </c>
      <c r="D113" s="1"/>
      <c r="E113" s="1"/>
      <c r="F113" s="1"/>
      <c r="G113" s="1"/>
      <c r="H113" s="14">
        <v>275000</v>
      </c>
    </row>
    <row r="114" spans="1:10" s="6" customFormat="1" x14ac:dyDescent="0.25">
      <c r="A114" s="1"/>
      <c r="B114" s="1"/>
      <c r="C114" s="1" t="s">
        <v>71</v>
      </c>
      <c r="D114" s="1"/>
      <c r="E114" s="1"/>
      <c r="F114" s="1"/>
      <c r="G114" s="1"/>
      <c r="H114" s="14">
        <v>100000</v>
      </c>
    </row>
    <row r="115" spans="1:10" s="6" customFormat="1" x14ac:dyDescent="0.25">
      <c r="A115" s="1"/>
      <c r="B115" s="1"/>
      <c r="C115" s="1" t="s">
        <v>72</v>
      </c>
      <c r="D115" s="1"/>
      <c r="E115" s="1"/>
      <c r="F115" s="1"/>
      <c r="G115" s="1"/>
      <c r="H115" s="14">
        <v>25000</v>
      </c>
    </row>
    <row r="116" spans="1:10" s="6" customFormat="1" x14ac:dyDescent="0.25">
      <c r="A116" s="1"/>
      <c r="B116" s="1"/>
      <c r="C116" s="1" t="s">
        <v>73</v>
      </c>
      <c r="D116" s="1"/>
      <c r="E116" s="1"/>
      <c r="F116" s="1"/>
      <c r="G116" s="1"/>
      <c r="H116" s="14">
        <v>80000</v>
      </c>
    </row>
    <row r="117" spans="1:10" s="6" customFormat="1" x14ac:dyDescent="0.25">
      <c r="A117" s="1"/>
      <c r="B117" s="1"/>
      <c r="C117" s="1" t="s">
        <v>74</v>
      </c>
      <c r="D117" s="1"/>
      <c r="E117" s="1"/>
      <c r="F117" s="1"/>
      <c r="G117" s="1"/>
      <c r="H117" s="14">
        <v>525000</v>
      </c>
    </row>
    <row r="118" spans="1:10" s="6" customFormat="1" x14ac:dyDescent="0.25">
      <c r="A118" s="1"/>
      <c r="B118" s="1"/>
      <c r="C118" s="1" t="s">
        <v>75</v>
      </c>
      <c r="D118" s="1"/>
      <c r="E118" s="1"/>
      <c r="F118" s="1"/>
      <c r="G118" s="1"/>
      <c r="H118" s="14">
        <v>914257</v>
      </c>
    </row>
    <row r="119" spans="1:10" s="6" customFormat="1" x14ac:dyDescent="0.25">
      <c r="A119" s="1"/>
      <c r="B119" s="1"/>
      <c r="C119" s="1" t="s">
        <v>76</v>
      </c>
      <c r="D119" s="1"/>
      <c r="E119" s="1"/>
      <c r="F119" s="1"/>
      <c r="G119" s="1"/>
      <c r="H119" s="14">
        <v>0</v>
      </c>
    </row>
    <row r="120" spans="1:10" s="6" customFormat="1" ht="15.75" thickBot="1" x14ac:dyDescent="0.3">
      <c r="A120" s="1"/>
      <c r="B120" s="1" t="s">
        <v>77</v>
      </c>
      <c r="C120" s="1"/>
      <c r="D120" s="1"/>
      <c r="E120" s="1"/>
      <c r="F120" s="1"/>
      <c r="G120" s="1"/>
      <c r="H120" s="12"/>
      <c r="J120" s="15">
        <f>SUM(H111:H119)</f>
        <v>2084257</v>
      </c>
    </row>
    <row r="121" spans="1:10" s="6" customFormat="1" ht="15.75" thickTop="1" x14ac:dyDescent="0.25">
      <c r="A121" s="1"/>
      <c r="B121" s="1"/>
      <c r="C121" s="1"/>
      <c r="D121" s="1"/>
      <c r="E121" s="1"/>
      <c r="F121" s="1"/>
      <c r="G121" s="1"/>
      <c r="H121" s="12"/>
    </row>
    <row r="122" spans="1:10" s="6" customFormat="1" x14ac:dyDescent="0.25">
      <c r="A122" s="1" t="s">
        <v>78</v>
      </c>
      <c r="B122" s="1"/>
      <c r="C122" s="1"/>
      <c r="D122" s="1"/>
      <c r="E122" s="1"/>
      <c r="F122" s="1"/>
      <c r="G122" s="1"/>
      <c r="H122" s="12"/>
    </row>
    <row r="123" spans="1:10" s="6" customFormat="1" x14ac:dyDescent="0.25">
      <c r="A123" s="1"/>
      <c r="B123" s="1" t="s">
        <v>22</v>
      </c>
      <c r="C123" s="1"/>
      <c r="D123" s="1"/>
      <c r="E123" s="1"/>
      <c r="F123" s="1"/>
      <c r="G123" s="1"/>
      <c r="H123" s="12"/>
    </row>
    <row r="124" spans="1:10" s="6" customFormat="1" x14ac:dyDescent="0.25">
      <c r="A124" s="1"/>
      <c r="B124" s="1"/>
      <c r="C124" s="1" t="s">
        <v>23</v>
      </c>
      <c r="D124" s="1"/>
      <c r="E124" s="1"/>
      <c r="F124" s="1"/>
      <c r="G124" s="1"/>
      <c r="H124" s="12">
        <v>701423</v>
      </c>
    </row>
    <row r="125" spans="1:10" s="6" customFormat="1" x14ac:dyDescent="0.25">
      <c r="A125" s="1"/>
      <c r="B125" s="1"/>
      <c r="C125" s="1" t="s">
        <v>26</v>
      </c>
      <c r="D125" s="1"/>
      <c r="E125" s="1"/>
      <c r="F125" s="1"/>
      <c r="G125" s="1"/>
      <c r="H125" s="12">
        <v>0</v>
      </c>
    </row>
    <row r="126" spans="1:10" s="6" customFormat="1" x14ac:dyDescent="0.25">
      <c r="A126" s="1"/>
      <c r="B126" s="1"/>
      <c r="C126" s="1" t="s">
        <v>79</v>
      </c>
      <c r="D126" s="1"/>
      <c r="E126" s="1"/>
      <c r="F126" s="1"/>
      <c r="G126" s="1"/>
      <c r="H126" s="12">
        <v>85000</v>
      </c>
    </row>
    <row r="127" spans="1:10" s="6" customFormat="1" x14ac:dyDescent="0.25">
      <c r="A127" s="1"/>
      <c r="B127" s="1"/>
      <c r="C127" s="1" t="s">
        <v>80</v>
      </c>
      <c r="D127" s="1"/>
      <c r="E127" s="1"/>
      <c r="F127" s="1"/>
      <c r="G127" s="1"/>
      <c r="H127" s="12">
        <v>173717</v>
      </c>
    </row>
    <row r="128" spans="1:10" s="6" customFormat="1" x14ac:dyDescent="0.25">
      <c r="A128" s="1"/>
      <c r="B128" s="1"/>
      <c r="C128" s="1" t="s">
        <v>81</v>
      </c>
      <c r="D128" s="1"/>
      <c r="E128" s="1"/>
      <c r="F128" s="1"/>
      <c r="G128" s="1"/>
      <c r="H128" s="12">
        <v>5894000</v>
      </c>
    </row>
    <row r="129" spans="1:10" s="6" customFormat="1" ht="15.75" thickBot="1" x14ac:dyDescent="0.3">
      <c r="A129" s="1"/>
      <c r="B129" s="1" t="s">
        <v>55</v>
      </c>
      <c r="C129" s="1"/>
      <c r="D129" s="1"/>
      <c r="E129" s="1"/>
      <c r="F129" s="1"/>
      <c r="G129" s="1"/>
      <c r="H129" s="12"/>
      <c r="J129" s="7">
        <f>SUM(H124:H128)</f>
        <v>6854140</v>
      </c>
    </row>
    <row r="130" spans="1:10" s="6" customFormat="1" ht="15.75" thickTop="1" x14ac:dyDescent="0.25">
      <c r="A130" s="1"/>
      <c r="B130" s="1"/>
      <c r="C130" s="1"/>
      <c r="D130" s="1"/>
      <c r="E130" s="1"/>
      <c r="F130" s="1"/>
      <c r="G130" s="1"/>
      <c r="H130" s="12"/>
    </row>
    <row r="131" spans="1:10" s="6" customFormat="1" x14ac:dyDescent="0.25">
      <c r="A131" s="1"/>
      <c r="B131" s="1" t="s">
        <v>32</v>
      </c>
      <c r="C131" s="1"/>
      <c r="D131" s="1"/>
      <c r="E131" s="1"/>
      <c r="F131" s="1"/>
      <c r="G131" s="1"/>
      <c r="H131" s="12"/>
    </row>
    <row r="132" spans="1:10" s="6" customFormat="1" x14ac:dyDescent="0.25">
      <c r="A132" s="1"/>
      <c r="B132" s="1"/>
      <c r="C132" s="1" t="s">
        <v>35</v>
      </c>
      <c r="D132" s="1"/>
      <c r="E132" s="1"/>
      <c r="F132" s="1"/>
      <c r="G132" s="1"/>
      <c r="H132" s="12">
        <v>52186</v>
      </c>
    </row>
    <row r="133" spans="1:10" s="6" customFormat="1" x14ac:dyDescent="0.25">
      <c r="A133" s="1"/>
      <c r="B133" s="1"/>
      <c r="C133" s="1" t="s">
        <v>82</v>
      </c>
      <c r="D133" s="1"/>
      <c r="E133" s="1"/>
      <c r="F133" s="1"/>
      <c r="G133" s="1"/>
      <c r="H133" s="12">
        <v>58988</v>
      </c>
    </row>
    <row r="134" spans="1:10" s="6" customFormat="1" x14ac:dyDescent="0.25">
      <c r="A134" s="1"/>
      <c r="B134" s="1"/>
      <c r="C134" s="1" t="s">
        <v>83</v>
      </c>
      <c r="D134" s="1"/>
      <c r="E134" s="1"/>
      <c r="F134" s="1"/>
      <c r="G134" s="1"/>
      <c r="H134" s="12">
        <v>4201228</v>
      </c>
    </row>
    <row r="135" spans="1:10" s="6" customFormat="1" x14ac:dyDescent="0.25">
      <c r="A135" s="1"/>
      <c r="B135" s="1"/>
      <c r="C135" s="1" t="s">
        <v>84</v>
      </c>
      <c r="D135" s="1"/>
      <c r="E135" s="1"/>
      <c r="F135" s="1"/>
      <c r="G135" s="1"/>
      <c r="H135" s="12">
        <v>1246474</v>
      </c>
    </row>
    <row r="136" spans="1:10" s="6" customFormat="1" x14ac:dyDescent="0.25">
      <c r="A136" s="1"/>
      <c r="B136" s="1"/>
      <c r="C136" s="1" t="s">
        <v>85</v>
      </c>
      <c r="D136" s="1"/>
      <c r="E136" s="1"/>
      <c r="F136" s="1"/>
      <c r="G136" s="1"/>
      <c r="H136" s="12">
        <f>513302-75000-16000</f>
        <v>422302</v>
      </c>
    </row>
    <row r="137" spans="1:10" s="6" customFormat="1" x14ac:dyDescent="0.25">
      <c r="A137" s="1"/>
      <c r="B137" s="1"/>
      <c r="C137" s="1" t="s">
        <v>86</v>
      </c>
      <c r="D137" s="1"/>
      <c r="E137" s="1"/>
      <c r="F137" s="1"/>
      <c r="G137" s="1"/>
      <c r="H137" s="12">
        <v>75000</v>
      </c>
    </row>
    <row r="138" spans="1:10" s="6" customFormat="1" x14ac:dyDescent="0.25">
      <c r="A138" s="1"/>
      <c r="B138" s="1"/>
      <c r="C138" s="1" t="s">
        <v>87</v>
      </c>
      <c r="D138" s="1"/>
      <c r="E138" s="1"/>
      <c r="F138" s="1"/>
      <c r="G138" s="1"/>
      <c r="H138" s="12">
        <v>75000</v>
      </c>
    </row>
    <row r="139" spans="1:10" s="6" customFormat="1" x14ac:dyDescent="0.25">
      <c r="A139" s="1"/>
      <c r="B139" s="1"/>
      <c r="C139" s="1" t="s">
        <v>88</v>
      </c>
      <c r="D139" s="1"/>
      <c r="E139" s="1"/>
      <c r="F139" s="1"/>
      <c r="G139" s="1"/>
      <c r="H139" s="12">
        <v>16000</v>
      </c>
    </row>
    <row r="140" spans="1:10" s="6" customFormat="1" x14ac:dyDescent="0.25">
      <c r="A140" s="1"/>
      <c r="B140" s="1"/>
      <c r="C140" s="1" t="s">
        <v>89</v>
      </c>
      <c r="D140" s="1"/>
      <c r="E140" s="1"/>
      <c r="F140" s="1"/>
      <c r="G140" s="1"/>
      <c r="H140" s="12">
        <v>566582</v>
      </c>
    </row>
    <row r="141" spans="1:10" s="6" customFormat="1" ht="15.75" thickBot="1" x14ac:dyDescent="0.3">
      <c r="A141" s="1"/>
      <c r="B141" s="1" t="s">
        <v>77</v>
      </c>
      <c r="C141" s="1"/>
      <c r="D141" s="1"/>
      <c r="E141" s="1"/>
      <c r="F141" s="1"/>
      <c r="G141" s="1"/>
      <c r="H141" s="12"/>
      <c r="J141" s="7">
        <f>SUM(H132:H140)</f>
        <v>6713760</v>
      </c>
    </row>
    <row r="142" spans="1:10" s="6" customFormat="1" ht="15.75" thickTop="1" x14ac:dyDescent="0.25">
      <c r="A142" s="1"/>
      <c r="B142" s="1"/>
      <c r="C142" s="1"/>
      <c r="D142" s="1"/>
      <c r="E142" s="1"/>
      <c r="F142" s="1"/>
      <c r="G142" s="1"/>
      <c r="H142" s="12"/>
    </row>
    <row r="143" spans="1:10" s="6" customFormat="1" x14ac:dyDescent="0.25">
      <c r="A143" s="1" t="s">
        <v>90</v>
      </c>
      <c r="B143" s="1"/>
      <c r="C143" s="1"/>
      <c r="D143" s="1"/>
      <c r="E143" s="1"/>
      <c r="F143" s="1"/>
      <c r="G143" s="1"/>
      <c r="H143" s="12"/>
    </row>
    <row r="144" spans="1:10" s="6" customFormat="1" x14ac:dyDescent="0.25">
      <c r="A144" s="1"/>
      <c r="B144" s="1" t="s">
        <v>22</v>
      </c>
      <c r="C144" s="1"/>
      <c r="D144" s="1"/>
      <c r="E144" s="1"/>
      <c r="F144" s="1"/>
      <c r="G144" s="1"/>
      <c r="H144" s="12"/>
    </row>
    <row r="145" spans="1:10" s="6" customFormat="1" x14ac:dyDescent="0.25">
      <c r="A145" s="1"/>
      <c r="B145" s="1"/>
      <c r="C145" s="1" t="s">
        <v>23</v>
      </c>
      <c r="D145" s="1"/>
      <c r="E145" s="1"/>
      <c r="F145" s="1"/>
      <c r="G145" s="1"/>
      <c r="H145" s="12">
        <v>599</v>
      </c>
    </row>
    <row r="146" spans="1:10" s="6" customFormat="1" x14ac:dyDescent="0.25">
      <c r="A146" s="1"/>
      <c r="B146" s="1"/>
      <c r="C146" s="1" t="s">
        <v>26</v>
      </c>
      <c r="D146" s="1"/>
      <c r="E146" s="1"/>
      <c r="F146" s="1"/>
      <c r="G146" s="1"/>
      <c r="H146" s="12">
        <v>500</v>
      </c>
    </row>
    <row r="147" spans="1:10" s="6" customFormat="1" x14ac:dyDescent="0.25">
      <c r="A147" s="1"/>
      <c r="B147" s="1"/>
      <c r="C147" s="1" t="s">
        <v>91</v>
      </c>
      <c r="D147" s="1"/>
      <c r="E147" s="1"/>
      <c r="F147" s="1"/>
      <c r="G147" s="1"/>
      <c r="H147" s="12">
        <v>605340</v>
      </c>
    </row>
    <row r="148" spans="1:10" s="6" customFormat="1" ht="15.75" thickBot="1" x14ac:dyDescent="0.3">
      <c r="A148" s="1"/>
      <c r="B148" s="1" t="s">
        <v>55</v>
      </c>
      <c r="C148" s="1"/>
      <c r="D148" s="1"/>
      <c r="E148" s="1"/>
      <c r="F148" s="1"/>
      <c r="G148" s="1"/>
      <c r="H148" s="12"/>
      <c r="J148" s="7">
        <f>SUM(H145:H147)</f>
        <v>606439</v>
      </c>
    </row>
    <row r="149" spans="1:10" s="6" customFormat="1" ht="15.75" thickTop="1" x14ac:dyDescent="0.25">
      <c r="A149" s="1"/>
      <c r="B149" s="1"/>
      <c r="C149" s="1"/>
      <c r="D149" s="1"/>
      <c r="E149" s="1"/>
      <c r="F149" s="1"/>
      <c r="G149" s="1"/>
      <c r="H149" s="12"/>
    </row>
    <row r="150" spans="1:10" s="6" customFormat="1" x14ac:dyDescent="0.25">
      <c r="A150" s="1"/>
      <c r="B150" s="1" t="s">
        <v>32</v>
      </c>
      <c r="C150" s="1"/>
      <c r="D150" s="1"/>
      <c r="E150" s="1"/>
      <c r="F150" s="1"/>
      <c r="G150" s="1"/>
      <c r="H150" s="12"/>
    </row>
    <row r="151" spans="1:10" s="6" customFormat="1" x14ac:dyDescent="0.25">
      <c r="A151" s="1"/>
      <c r="B151" s="1"/>
      <c r="C151" s="1" t="s">
        <v>92</v>
      </c>
      <c r="D151" s="1"/>
      <c r="E151" s="1"/>
      <c r="F151" s="1"/>
      <c r="G151" s="1"/>
      <c r="H151" s="12">
        <v>606000</v>
      </c>
    </row>
    <row r="152" spans="1:10" s="6" customFormat="1" ht="15.75" thickBot="1" x14ac:dyDescent="0.3">
      <c r="A152" s="1"/>
      <c r="B152" s="1" t="s">
        <v>77</v>
      </c>
      <c r="C152" s="1"/>
      <c r="D152" s="1"/>
      <c r="E152" s="1"/>
      <c r="F152" s="1"/>
      <c r="G152" s="1"/>
      <c r="H152" s="12"/>
      <c r="J152" s="7">
        <f>SUM(H151)</f>
        <v>606000</v>
      </c>
    </row>
    <row r="153" spans="1:10" s="6" customFormat="1" ht="15.75" thickTop="1" x14ac:dyDescent="0.25">
      <c r="A153" s="1"/>
      <c r="B153" s="1"/>
      <c r="C153" s="1"/>
      <c r="D153" s="1"/>
      <c r="E153" s="1"/>
      <c r="F153" s="1"/>
      <c r="G153" s="1"/>
      <c r="H153" s="12"/>
    </row>
    <row r="154" spans="1:10" s="6" customFormat="1" x14ac:dyDescent="0.25">
      <c r="A154" s="1" t="s">
        <v>93</v>
      </c>
      <c r="B154" s="1"/>
      <c r="C154" s="1"/>
      <c r="D154" s="1"/>
      <c r="E154" s="1"/>
      <c r="F154" s="1"/>
      <c r="G154" s="1"/>
      <c r="H154" s="12"/>
    </row>
    <row r="155" spans="1:10" s="6" customFormat="1" x14ac:dyDescent="0.25">
      <c r="A155" s="1"/>
      <c r="B155" s="1" t="s">
        <v>22</v>
      </c>
      <c r="C155" s="1"/>
      <c r="D155" s="1"/>
      <c r="E155" s="1"/>
      <c r="F155" s="1"/>
      <c r="G155" s="1"/>
      <c r="H155" s="12"/>
    </row>
    <row r="156" spans="1:10" s="6" customFormat="1" x14ac:dyDescent="0.25">
      <c r="A156" s="1"/>
      <c r="B156" s="1"/>
      <c r="C156" s="1" t="s">
        <v>23</v>
      </c>
      <c r="D156" s="1"/>
      <c r="E156" s="1"/>
      <c r="F156" s="1"/>
      <c r="G156" s="1"/>
      <c r="H156" s="12">
        <v>156067</v>
      </c>
    </row>
    <row r="157" spans="1:10" s="6" customFormat="1" x14ac:dyDescent="0.25">
      <c r="A157" s="1"/>
      <c r="B157" s="1"/>
      <c r="C157" s="1" t="s">
        <v>26</v>
      </c>
      <c r="D157" s="1"/>
      <c r="E157" s="1"/>
      <c r="F157" s="1"/>
      <c r="G157" s="1"/>
      <c r="H157" s="12">
        <v>100</v>
      </c>
    </row>
    <row r="158" spans="1:10" s="6" customFormat="1" x14ac:dyDescent="0.25">
      <c r="A158" s="1"/>
      <c r="B158" s="1"/>
      <c r="C158" s="1" t="s">
        <v>52</v>
      </c>
      <c r="D158" s="1"/>
      <c r="E158" s="1"/>
      <c r="F158" s="1"/>
      <c r="G158" s="1"/>
      <c r="H158" s="12">
        <v>48000</v>
      </c>
    </row>
    <row r="159" spans="1:10" s="6" customFormat="1" ht="15.75" thickBot="1" x14ac:dyDescent="0.3">
      <c r="A159" s="1"/>
      <c r="B159" s="1" t="s">
        <v>55</v>
      </c>
      <c r="C159" s="1"/>
      <c r="D159" s="1"/>
      <c r="E159" s="1"/>
      <c r="F159" s="1"/>
      <c r="G159" s="1"/>
      <c r="H159" s="12"/>
      <c r="J159" s="7">
        <f>SUM(H156:H158)</f>
        <v>204167</v>
      </c>
    </row>
    <row r="160" spans="1:10" s="6" customFormat="1" ht="15.75" thickTop="1" x14ac:dyDescent="0.25">
      <c r="A160" s="1"/>
      <c r="B160" s="1"/>
      <c r="C160" s="1"/>
      <c r="D160" s="1"/>
      <c r="E160" s="1"/>
      <c r="F160" s="1"/>
      <c r="G160" s="1"/>
      <c r="H160" s="12"/>
    </row>
    <row r="161" spans="1:10" s="6" customFormat="1" x14ac:dyDescent="0.25">
      <c r="A161" s="1"/>
      <c r="B161" s="1" t="s">
        <v>94</v>
      </c>
      <c r="C161" s="1"/>
      <c r="D161" s="1"/>
      <c r="E161" s="1"/>
      <c r="F161" s="1"/>
      <c r="G161" s="1"/>
      <c r="H161" s="12"/>
    </row>
    <row r="162" spans="1:10" s="6" customFormat="1" x14ac:dyDescent="0.25">
      <c r="A162" s="1"/>
      <c r="B162" s="1"/>
      <c r="C162" s="1" t="s">
        <v>95</v>
      </c>
      <c r="D162" s="1"/>
      <c r="E162" s="1"/>
      <c r="F162" s="1"/>
      <c r="G162" s="1"/>
      <c r="H162" s="12">
        <v>48000</v>
      </c>
    </row>
    <row r="163" spans="1:10" s="6" customFormat="1" x14ac:dyDescent="0.25">
      <c r="A163" s="1"/>
      <c r="B163" s="1"/>
      <c r="C163" s="1" t="s">
        <v>136</v>
      </c>
      <c r="D163" s="1"/>
      <c r="E163" s="1"/>
      <c r="F163" s="1"/>
      <c r="G163" s="1"/>
      <c r="H163" s="12">
        <v>3000</v>
      </c>
    </row>
    <row r="164" spans="1:10" s="6" customFormat="1" ht="15.75" thickBot="1" x14ac:dyDescent="0.3">
      <c r="A164" s="1"/>
      <c r="B164" s="1" t="s">
        <v>77</v>
      </c>
      <c r="C164" s="1"/>
      <c r="D164" s="1"/>
      <c r="E164" s="1"/>
      <c r="F164" s="1"/>
      <c r="G164" s="1"/>
      <c r="H164" s="12"/>
      <c r="J164" s="13">
        <f>SUM(H162:H163)</f>
        <v>51000</v>
      </c>
    </row>
    <row r="165" spans="1:10" s="6" customFormat="1" ht="15.75" thickTop="1" x14ac:dyDescent="0.25">
      <c r="A165" s="1"/>
      <c r="B165" s="1"/>
      <c r="C165" s="1"/>
      <c r="D165" s="1"/>
      <c r="E165" s="1"/>
      <c r="F165" s="1"/>
      <c r="G165" s="1"/>
      <c r="H165" s="12"/>
    </row>
    <row r="166" spans="1:10" s="6" customFormat="1" x14ac:dyDescent="0.25">
      <c r="A166" s="1" t="s">
        <v>96</v>
      </c>
      <c r="B166" s="1"/>
      <c r="C166" s="1"/>
      <c r="D166" s="1"/>
      <c r="E166" s="1"/>
      <c r="F166" s="1"/>
      <c r="G166" s="1"/>
      <c r="H166" s="12"/>
    </row>
    <row r="167" spans="1:10" s="6" customFormat="1" x14ac:dyDescent="0.25">
      <c r="A167" s="1"/>
      <c r="B167" s="1" t="s">
        <v>22</v>
      </c>
      <c r="C167" s="1"/>
      <c r="D167" s="1"/>
      <c r="E167" s="1"/>
      <c r="F167" s="1"/>
      <c r="G167" s="1"/>
      <c r="H167" s="12"/>
    </row>
    <row r="168" spans="1:10" s="6" customFormat="1" x14ac:dyDescent="0.25">
      <c r="A168" s="1"/>
      <c r="B168" s="1"/>
      <c r="C168" s="1" t="s">
        <v>97</v>
      </c>
      <c r="D168" s="1"/>
      <c r="E168" s="1"/>
      <c r="F168" s="1"/>
      <c r="G168" s="1"/>
      <c r="H168" s="12">
        <v>248343</v>
      </c>
    </row>
    <row r="169" spans="1:10" s="6" customFormat="1" x14ac:dyDescent="0.25">
      <c r="A169" s="1"/>
      <c r="B169" s="1"/>
      <c r="C169" s="1" t="s">
        <v>98</v>
      </c>
      <c r="D169" s="1"/>
      <c r="E169" s="1"/>
      <c r="F169" s="1"/>
      <c r="G169" s="1"/>
      <c r="H169" s="12">
        <v>400</v>
      </c>
    </row>
    <row r="170" spans="1:10" s="6" customFormat="1" x14ac:dyDescent="0.25">
      <c r="A170" s="1"/>
      <c r="B170" s="1"/>
      <c r="C170" s="1" t="s">
        <v>99</v>
      </c>
      <c r="D170" s="1"/>
      <c r="E170" s="1"/>
      <c r="F170" s="1"/>
      <c r="G170" s="1"/>
      <c r="H170" s="12">
        <v>0</v>
      </c>
    </row>
    <row r="171" spans="1:10" s="6" customFormat="1" ht="15.75" thickBot="1" x14ac:dyDescent="0.3">
      <c r="A171" s="1"/>
      <c r="B171" s="1" t="s">
        <v>55</v>
      </c>
      <c r="C171" s="1"/>
      <c r="D171" s="1"/>
      <c r="E171" s="1"/>
      <c r="F171" s="1"/>
      <c r="G171" s="1"/>
      <c r="H171" s="12"/>
      <c r="J171" s="7">
        <f>SUM(H168:H170)</f>
        <v>248743</v>
      </c>
    </row>
    <row r="172" spans="1:10" s="6" customFormat="1" ht="15.75" thickTop="1" x14ac:dyDescent="0.25">
      <c r="A172" s="1"/>
      <c r="B172" s="1"/>
      <c r="C172" s="1"/>
      <c r="D172" s="1"/>
      <c r="E172" s="1"/>
      <c r="F172" s="1"/>
      <c r="G172" s="1"/>
      <c r="H172" s="12"/>
    </row>
    <row r="173" spans="1:10" s="6" customFormat="1" x14ac:dyDescent="0.25">
      <c r="A173" s="1"/>
      <c r="B173" s="1" t="s">
        <v>32</v>
      </c>
      <c r="C173" s="1"/>
      <c r="D173" s="1"/>
      <c r="E173" s="1"/>
      <c r="F173" s="1"/>
      <c r="G173" s="1"/>
      <c r="H173" s="12"/>
    </row>
    <row r="174" spans="1:10" s="6" customFormat="1" x14ac:dyDescent="0.25">
      <c r="A174" s="1"/>
      <c r="B174" s="1"/>
      <c r="C174" s="1" t="s">
        <v>100</v>
      </c>
      <c r="D174" s="1"/>
      <c r="E174" s="1"/>
      <c r="F174" s="1"/>
      <c r="G174" s="1"/>
      <c r="H174" s="12">
        <v>12400</v>
      </c>
    </row>
    <row r="175" spans="1:10" s="6" customFormat="1" x14ac:dyDescent="0.25">
      <c r="A175" s="1"/>
      <c r="B175" s="1"/>
      <c r="C175" s="1" t="s">
        <v>101</v>
      </c>
      <c r="D175" s="1"/>
      <c r="E175" s="1"/>
      <c r="F175" s="1"/>
      <c r="G175" s="1"/>
      <c r="H175" s="12">
        <v>0</v>
      </c>
    </row>
    <row r="176" spans="1:10" s="6" customFormat="1" ht="15.75" thickBot="1" x14ac:dyDescent="0.3">
      <c r="A176" s="1"/>
      <c r="B176" s="1" t="s">
        <v>62</v>
      </c>
      <c r="C176" s="1"/>
      <c r="D176" s="1"/>
      <c r="E176" s="1"/>
      <c r="F176" s="1"/>
      <c r="G176" s="1"/>
      <c r="H176" s="12"/>
      <c r="J176" s="7">
        <f>SUM(H174:H175)</f>
        <v>12400</v>
      </c>
    </row>
    <row r="177" spans="1:10" s="6" customFormat="1" ht="15.75" thickTop="1" x14ac:dyDescent="0.25">
      <c r="A177" s="1"/>
      <c r="B177" s="1"/>
      <c r="C177" s="1"/>
      <c r="D177" s="1"/>
      <c r="E177" s="1"/>
      <c r="F177" s="1"/>
      <c r="G177" s="1"/>
      <c r="H177" s="12"/>
      <c r="J177" s="8"/>
    </row>
    <row r="178" spans="1:10" s="6" customFormat="1" x14ac:dyDescent="0.25">
      <c r="A178" s="1" t="s">
        <v>137</v>
      </c>
      <c r="B178" s="1"/>
      <c r="C178" s="1"/>
      <c r="D178" s="1"/>
      <c r="E178" s="1"/>
      <c r="F178" s="1"/>
      <c r="G178" s="1"/>
      <c r="H178" s="12"/>
    </row>
    <row r="179" spans="1:10" s="6" customFormat="1" x14ac:dyDescent="0.25">
      <c r="A179" s="1"/>
      <c r="B179" s="1" t="s">
        <v>22</v>
      </c>
      <c r="C179" s="1"/>
      <c r="D179" s="1"/>
      <c r="E179" s="1"/>
      <c r="F179" s="1"/>
      <c r="G179" s="1"/>
      <c r="H179" s="12"/>
    </row>
    <row r="180" spans="1:10" s="6" customFormat="1" x14ac:dyDescent="0.25">
      <c r="A180" s="1"/>
      <c r="B180" s="1"/>
      <c r="C180" s="1" t="s">
        <v>102</v>
      </c>
      <c r="D180" s="1"/>
      <c r="E180" s="1"/>
      <c r="F180" s="1"/>
      <c r="G180" s="1"/>
      <c r="H180" s="12">
        <v>11448</v>
      </c>
    </row>
    <row r="181" spans="1:10" s="6" customFormat="1" x14ac:dyDescent="0.25">
      <c r="A181" s="1"/>
      <c r="B181" s="1"/>
      <c r="C181" s="1" t="s">
        <v>26</v>
      </c>
      <c r="D181" s="1"/>
      <c r="E181" s="1"/>
      <c r="F181" s="1"/>
      <c r="G181" s="1"/>
      <c r="H181" s="12">
        <v>25</v>
      </c>
    </row>
    <row r="182" spans="1:10" s="6" customFormat="1" ht="15.75" thickBot="1" x14ac:dyDescent="0.3">
      <c r="A182" s="1"/>
      <c r="B182" s="1" t="s">
        <v>55</v>
      </c>
      <c r="C182" s="1"/>
      <c r="D182" s="1"/>
      <c r="E182" s="1"/>
      <c r="F182" s="1"/>
      <c r="G182" s="1"/>
      <c r="H182" s="12"/>
      <c r="J182" s="7">
        <f>SUM(H180:H181)</f>
        <v>11473</v>
      </c>
    </row>
    <row r="183" spans="1:10" s="6" customFormat="1" ht="15.75" thickTop="1" x14ac:dyDescent="0.25">
      <c r="A183" s="1"/>
      <c r="B183" s="1"/>
      <c r="C183" s="1"/>
      <c r="D183" s="1"/>
      <c r="E183" s="1"/>
      <c r="F183" s="1"/>
      <c r="G183" s="1"/>
      <c r="H183" s="12"/>
    </row>
    <row r="184" spans="1:10" s="6" customFormat="1" x14ac:dyDescent="0.25">
      <c r="A184" s="1"/>
      <c r="B184" s="1" t="s">
        <v>32</v>
      </c>
      <c r="C184" s="1"/>
      <c r="D184" s="1"/>
      <c r="E184" s="1"/>
      <c r="F184" s="1"/>
      <c r="G184" s="1"/>
      <c r="H184" s="12"/>
    </row>
    <row r="185" spans="1:10" s="6" customFormat="1" x14ac:dyDescent="0.25">
      <c r="A185" s="1"/>
      <c r="B185" s="1"/>
      <c r="C185" s="1" t="s">
        <v>103</v>
      </c>
      <c r="D185" s="1"/>
      <c r="E185" s="1"/>
      <c r="F185" s="1"/>
      <c r="G185" s="1"/>
      <c r="H185" s="12">
        <v>0</v>
      </c>
    </row>
    <row r="186" spans="1:10" s="6" customFormat="1" ht="15.75" thickBot="1" x14ac:dyDescent="0.3">
      <c r="A186" s="1"/>
      <c r="B186" s="1" t="s">
        <v>77</v>
      </c>
      <c r="C186" s="1"/>
      <c r="D186" s="1"/>
      <c r="E186" s="1"/>
      <c r="F186" s="1"/>
      <c r="G186" s="1"/>
      <c r="H186" s="12"/>
      <c r="J186" s="7">
        <f>SUM(H185)</f>
        <v>0</v>
      </c>
    </row>
    <row r="187" spans="1:10" s="6" customFormat="1" ht="15.75" thickTop="1" x14ac:dyDescent="0.25">
      <c r="A187" s="1"/>
      <c r="B187" s="1"/>
      <c r="C187" s="1"/>
      <c r="D187" s="1"/>
      <c r="E187" s="1"/>
      <c r="F187" s="1"/>
      <c r="G187" s="1"/>
      <c r="H187" s="12"/>
      <c r="J187" s="8"/>
    </row>
    <row r="188" spans="1:10" s="6" customFormat="1" x14ac:dyDescent="0.25">
      <c r="A188" s="1" t="s">
        <v>104</v>
      </c>
      <c r="B188" s="1"/>
      <c r="C188" s="1"/>
      <c r="D188" s="1"/>
      <c r="E188" s="1"/>
      <c r="F188" s="1"/>
      <c r="G188" s="1"/>
      <c r="H188" s="12"/>
    </row>
    <row r="189" spans="1:10" s="6" customFormat="1" x14ac:dyDescent="0.25">
      <c r="A189" s="1"/>
      <c r="B189" s="1" t="s">
        <v>22</v>
      </c>
      <c r="C189" s="1"/>
      <c r="D189" s="1"/>
      <c r="E189" s="1"/>
      <c r="F189" s="1"/>
      <c r="G189" s="1"/>
      <c r="H189" s="12"/>
    </row>
    <row r="190" spans="1:10" s="6" customFormat="1" x14ac:dyDescent="0.25">
      <c r="A190" s="1"/>
      <c r="B190" s="1"/>
      <c r="C190" s="1" t="s">
        <v>102</v>
      </c>
      <c r="D190" s="1"/>
      <c r="E190" s="1"/>
      <c r="F190" s="1"/>
      <c r="G190" s="1"/>
      <c r="H190" s="12">
        <v>551000</v>
      </c>
    </row>
    <row r="191" spans="1:10" s="6" customFormat="1" x14ac:dyDescent="0.25">
      <c r="A191" s="1"/>
      <c r="B191" s="1"/>
      <c r="C191" s="1" t="s">
        <v>26</v>
      </c>
      <c r="D191" s="1"/>
      <c r="E191" s="1"/>
      <c r="F191" s="1"/>
      <c r="G191" s="1"/>
      <c r="H191" s="12">
        <v>1000</v>
      </c>
    </row>
    <row r="192" spans="1:10" s="6" customFormat="1" x14ac:dyDescent="0.25">
      <c r="A192" s="1"/>
      <c r="B192" s="1"/>
      <c r="C192" s="1" t="s">
        <v>99</v>
      </c>
      <c r="D192" s="1"/>
      <c r="E192" s="1"/>
      <c r="F192" s="1"/>
      <c r="G192" s="1"/>
      <c r="H192" s="12">
        <v>0</v>
      </c>
    </row>
    <row r="193" spans="1:10" s="6" customFormat="1" x14ac:dyDescent="0.25">
      <c r="A193" s="1"/>
      <c r="B193" s="1"/>
      <c r="C193" s="1" t="s">
        <v>105</v>
      </c>
      <c r="D193" s="1"/>
      <c r="E193" s="1"/>
      <c r="F193" s="1"/>
      <c r="G193" s="1"/>
      <c r="H193" s="12">
        <v>0</v>
      </c>
    </row>
    <row r="194" spans="1:10" s="6" customFormat="1" x14ac:dyDescent="0.25">
      <c r="A194" s="1"/>
      <c r="B194" s="1"/>
      <c r="C194" s="1" t="s">
        <v>106</v>
      </c>
      <c r="D194" s="1"/>
      <c r="E194" s="1"/>
      <c r="F194" s="1"/>
      <c r="G194" s="1"/>
      <c r="H194" s="12">
        <v>0</v>
      </c>
    </row>
    <row r="195" spans="1:10" s="6" customFormat="1" ht="15.75" thickBot="1" x14ac:dyDescent="0.3">
      <c r="A195" s="1"/>
      <c r="B195" s="1" t="s">
        <v>55</v>
      </c>
      <c r="C195" s="1"/>
      <c r="D195" s="1"/>
      <c r="E195" s="1"/>
      <c r="F195" s="1"/>
      <c r="G195" s="1"/>
      <c r="H195" s="12"/>
      <c r="J195" s="7">
        <f>SUM(H190:H194)</f>
        <v>552000</v>
      </c>
    </row>
    <row r="196" spans="1:10" s="6" customFormat="1" ht="15.75" thickTop="1" x14ac:dyDescent="0.25">
      <c r="A196" s="1"/>
      <c r="B196" s="1"/>
      <c r="C196" s="1"/>
      <c r="D196" s="1"/>
      <c r="E196" s="1"/>
      <c r="F196" s="1"/>
      <c r="G196" s="1"/>
      <c r="H196" s="12"/>
    </row>
    <row r="197" spans="1:10" s="6" customFormat="1" x14ac:dyDescent="0.25">
      <c r="A197" s="1"/>
      <c r="B197" s="1" t="s">
        <v>32</v>
      </c>
      <c r="C197" s="1"/>
      <c r="D197" s="1"/>
      <c r="E197" s="1"/>
      <c r="F197" s="1"/>
      <c r="G197" s="1"/>
      <c r="H197" s="12"/>
    </row>
    <row r="198" spans="1:10" s="6" customFormat="1" x14ac:dyDescent="0.25">
      <c r="A198" s="1"/>
      <c r="B198" s="1"/>
      <c r="C198" s="1" t="s">
        <v>142</v>
      </c>
      <c r="D198" s="1"/>
      <c r="E198" s="1"/>
      <c r="F198" s="1"/>
      <c r="G198" s="1"/>
      <c r="H198" s="12">
        <v>0</v>
      </c>
    </row>
    <row r="199" spans="1:10" s="6" customFormat="1" ht="15.75" thickBot="1" x14ac:dyDescent="0.3">
      <c r="A199" s="1"/>
      <c r="B199" s="1" t="s">
        <v>77</v>
      </c>
      <c r="C199" s="1"/>
      <c r="D199" s="1"/>
      <c r="E199" s="1"/>
      <c r="F199" s="1"/>
      <c r="G199" s="1"/>
      <c r="H199" s="12"/>
      <c r="J199" s="7">
        <f>SUM(H198:H198)</f>
        <v>0</v>
      </c>
    </row>
    <row r="200" spans="1:10" s="6" customFormat="1" ht="15.75" thickTop="1" x14ac:dyDescent="0.25">
      <c r="A200" s="1"/>
      <c r="B200" s="1"/>
      <c r="C200" s="1"/>
      <c r="D200" s="1"/>
      <c r="E200" s="1"/>
      <c r="F200" s="1"/>
      <c r="G200" s="1"/>
      <c r="H200" s="12"/>
      <c r="J200" s="8"/>
    </row>
    <row r="201" spans="1:10" s="6" customFormat="1" x14ac:dyDescent="0.25">
      <c r="A201" s="1" t="s">
        <v>107</v>
      </c>
      <c r="B201" s="1"/>
      <c r="C201" s="1"/>
      <c r="D201" s="1"/>
      <c r="E201" s="1"/>
      <c r="F201" s="1"/>
      <c r="G201" s="1"/>
      <c r="H201" s="12"/>
    </row>
    <row r="202" spans="1:10" s="6" customFormat="1" x14ac:dyDescent="0.25">
      <c r="A202" s="1"/>
      <c r="B202" s="1" t="s">
        <v>22</v>
      </c>
      <c r="C202" s="1"/>
      <c r="D202" s="1"/>
      <c r="E202" s="1"/>
      <c r="F202" s="1"/>
      <c r="G202" s="1"/>
      <c r="H202" s="12"/>
    </row>
    <row r="203" spans="1:10" s="6" customFormat="1" x14ac:dyDescent="0.25">
      <c r="A203" s="1"/>
      <c r="B203" s="1"/>
      <c r="C203" s="1" t="s">
        <v>102</v>
      </c>
      <c r="D203" s="1"/>
      <c r="E203" s="1"/>
      <c r="F203" s="1"/>
      <c r="G203" s="1"/>
      <c r="H203" s="12">
        <v>179201</v>
      </c>
    </row>
    <row r="204" spans="1:10" s="6" customFormat="1" x14ac:dyDescent="0.25">
      <c r="A204" s="1"/>
      <c r="B204" s="1"/>
      <c r="C204" s="1" t="s">
        <v>26</v>
      </c>
      <c r="D204" s="1"/>
      <c r="E204" s="1"/>
      <c r="F204" s="1"/>
      <c r="G204" s="1"/>
      <c r="H204" s="12">
        <v>100</v>
      </c>
    </row>
    <row r="205" spans="1:10" s="6" customFormat="1" x14ac:dyDescent="0.25">
      <c r="A205" s="1"/>
      <c r="B205" s="1"/>
      <c r="C205" s="1" t="s">
        <v>99</v>
      </c>
      <c r="D205" s="1"/>
      <c r="E205" s="1"/>
      <c r="F205" s="1"/>
      <c r="G205" s="1"/>
      <c r="H205" s="12">
        <v>0</v>
      </c>
    </row>
    <row r="206" spans="1:10" s="6" customFormat="1" x14ac:dyDescent="0.25">
      <c r="A206" s="1"/>
      <c r="B206" s="1"/>
      <c r="C206" s="1" t="s">
        <v>108</v>
      </c>
      <c r="D206" s="1"/>
      <c r="E206" s="1"/>
      <c r="F206" s="1"/>
      <c r="G206" s="1"/>
      <c r="H206" s="12">
        <v>20000</v>
      </c>
    </row>
    <row r="207" spans="1:10" s="6" customFormat="1" ht="15.75" thickBot="1" x14ac:dyDescent="0.3">
      <c r="A207" s="1"/>
      <c r="B207" s="1" t="s">
        <v>55</v>
      </c>
      <c r="C207" s="1"/>
      <c r="D207" s="1"/>
      <c r="E207" s="1"/>
      <c r="F207" s="1"/>
      <c r="G207" s="1"/>
      <c r="H207" s="12"/>
      <c r="J207" s="7">
        <f>SUM(H203:H206)</f>
        <v>199301</v>
      </c>
    </row>
    <row r="208" spans="1:10" s="6" customFormat="1" ht="15.75" thickTop="1" x14ac:dyDescent="0.25">
      <c r="A208" s="1"/>
      <c r="B208" s="1"/>
      <c r="C208" s="1"/>
      <c r="D208" s="1"/>
      <c r="E208" s="1"/>
      <c r="F208" s="1"/>
      <c r="G208" s="1"/>
      <c r="H208" s="12"/>
    </row>
    <row r="209" spans="1:10" s="6" customFormat="1" x14ac:dyDescent="0.25">
      <c r="A209" s="1"/>
      <c r="B209" s="1" t="s">
        <v>32</v>
      </c>
      <c r="C209" s="1"/>
      <c r="D209" s="1"/>
      <c r="E209" s="1"/>
      <c r="F209" s="1"/>
      <c r="G209" s="1"/>
      <c r="H209" s="12"/>
    </row>
    <row r="210" spans="1:10" s="6" customFormat="1" x14ac:dyDescent="0.25">
      <c r="A210" s="1"/>
      <c r="B210" s="1"/>
      <c r="C210" s="1" t="s">
        <v>109</v>
      </c>
      <c r="D210" s="1"/>
      <c r="E210" s="1"/>
      <c r="F210" s="1"/>
      <c r="G210" s="1"/>
      <c r="H210" s="12">
        <v>0</v>
      </c>
    </row>
    <row r="211" spans="1:10" s="6" customFormat="1" ht="15.75" thickBot="1" x14ac:dyDescent="0.3">
      <c r="A211" s="1"/>
      <c r="B211" s="1" t="s">
        <v>77</v>
      </c>
      <c r="C211" s="1"/>
      <c r="D211" s="1"/>
      <c r="E211" s="1"/>
      <c r="F211" s="1"/>
      <c r="G211" s="1"/>
      <c r="H211" s="12"/>
      <c r="J211" s="7">
        <f>+H210</f>
        <v>0</v>
      </c>
    </row>
    <row r="212" spans="1:10" s="6" customFormat="1" ht="15.75" thickTop="1" x14ac:dyDescent="0.25">
      <c r="A212" s="1"/>
      <c r="B212" s="1"/>
      <c r="C212" s="1"/>
      <c r="D212" s="1"/>
      <c r="E212" s="1"/>
      <c r="F212" s="1"/>
      <c r="G212" s="1"/>
      <c r="H212" s="12"/>
      <c r="J212" s="8"/>
    </row>
    <row r="213" spans="1:10" s="6" customFormat="1" x14ac:dyDescent="0.25">
      <c r="A213" s="1" t="s">
        <v>110</v>
      </c>
      <c r="B213" s="1"/>
      <c r="C213" s="1"/>
      <c r="D213" s="1"/>
      <c r="E213" s="1"/>
      <c r="F213" s="1"/>
      <c r="G213" s="1"/>
      <c r="H213" s="12"/>
    </row>
    <row r="214" spans="1:10" s="6" customFormat="1" x14ac:dyDescent="0.25">
      <c r="A214" s="1"/>
      <c r="B214" s="1" t="s">
        <v>22</v>
      </c>
      <c r="C214" s="1"/>
      <c r="D214" s="1"/>
      <c r="E214" s="1"/>
      <c r="F214" s="1"/>
      <c r="G214" s="1"/>
      <c r="H214" s="12"/>
    </row>
    <row r="215" spans="1:10" s="6" customFormat="1" x14ac:dyDescent="0.25">
      <c r="A215" s="1"/>
      <c r="B215" s="1"/>
      <c r="C215" s="1" t="s">
        <v>102</v>
      </c>
      <c r="D215" s="1"/>
      <c r="E215" s="1"/>
      <c r="F215" s="1"/>
      <c r="G215" s="1"/>
      <c r="H215" s="12">
        <v>38060</v>
      </c>
    </row>
    <row r="216" spans="1:10" s="6" customFormat="1" x14ac:dyDescent="0.25">
      <c r="A216" s="1"/>
      <c r="B216" s="1"/>
      <c r="C216" s="1" t="s">
        <v>26</v>
      </c>
      <c r="D216" s="1"/>
      <c r="E216" s="1"/>
      <c r="F216" s="1"/>
      <c r="G216" s="1"/>
      <c r="H216" s="12">
        <v>100</v>
      </c>
    </row>
    <row r="217" spans="1:10" s="6" customFormat="1" x14ac:dyDescent="0.25">
      <c r="A217" s="1"/>
      <c r="B217" s="1"/>
      <c r="C217" s="1" t="s">
        <v>99</v>
      </c>
      <c r="D217" s="1"/>
      <c r="E217" s="1"/>
      <c r="F217" s="1"/>
      <c r="G217" s="1"/>
      <c r="H217" s="12">
        <v>0</v>
      </c>
    </row>
    <row r="218" spans="1:10" s="6" customFormat="1" ht="15.75" thickBot="1" x14ac:dyDescent="0.3">
      <c r="A218" s="1"/>
      <c r="B218" s="1" t="s">
        <v>55</v>
      </c>
      <c r="C218" s="1"/>
      <c r="D218" s="1"/>
      <c r="E218" s="1"/>
      <c r="F218" s="1"/>
      <c r="G218" s="1"/>
      <c r="H218" s="12"/>
      <c r="J218" s="7">
        <f>SUM(H215:H217)</f>
        <v>38160</v>
      </c>
    </row>
    <row r="219" spans="1:10" s="6" customFormat="1" ht="15.75" thickTop="1" x14ac:dyDescent="0.25">
      <c r="A219" s="1"/>
      <c r="B219" s="1"/>
      <c r="C219" s="1"/>
      <c r="D219" s="1"/>
      <c r="E219" s="1"/>
      <c r="F219" s="1"/>
      <c r="G219" s="1"/>
      <c r="H219" s="12"/>
    </row>
    <row r="220" spans="1:10" s="6" customFormat="1" x14ac:dyDescent="0.25">
      <c r="A220" s="1"/>
      <c r="B220" s="1" t="s">
        <v>32</v>
      </c>
      <c r="C220" s="1"/>
      <c r="D220" s="1"/>
      <c r="E220" s="1"/>
      <c r="F220" s="1"/>
      <c r="G220" s="1"/>
      <c r="H220" s="12"/>
    </row>
    <row r="221" spans="1:10" s="6" customFormat="1" x14ac:dyDescent="0.25">
      <c r="A221" s="1"/>
      <c r="B221" s="1"/>
      <c r="C221" s="1" t="s">
        <v>111</v>
      </c>
      <c r="D221" s="1"/>
      <c r="E221" s="1"/>
      <c r="F221" s="1"/>
      <c r="G221" s="1"/>
      <c r="H221" s="12">
        <v>2500</v>
      </c>
    </row>
    <row r="222" spans="1:10" s="6" customFormat="1" ht="15.75" thickBot="1" x14ac:dyDescent="0.3">
      <c r="A222" s="1"/>
      <c r="B222" s="1" t="s">
        <v>62</v>
      </c>
      <c r="C222" s="1"/>
      <c r="D222" s="1"/>
      <c r="E222" s="1"/>
      <c r="F222" s="1"/>
      <c r="G222" s="1"/>
      <c r="H222" s="12"/>
      <c r="J222" s="7">
        <f>+H221</f>
        <v>2500</v>
      </c>
    </row>
    <row r="223" spans="1:10" s="6" customFormat="1" ht="15.75" thickTop="1" x14ac:dyDescent="0.25">
      <c r="A223" s="1"/>
      <c r="B223" s="1"/>
      <c r="C223" s="1"/>
      <c r="D223" s="1"/>
      <c r="E223" s="1"/>
      <c r="F223" s="1"/>
      <c r="G223" s="1"/>
      <c r="J223" s="8"/>
    </row>
    <row r="224" spans="1:10" s="6" customFormat="1" x14ac:dyDescent="0.25">
      <c r="A224" s="1"/>
      <c r="B224" s="1"/>
      <c r="C224" s="1"/>
      <c r="D224" s="1"/>
      <c r="E224" s="1"/>
      <c r="F224" s="1"/>
      <c r="G224" s="1"/>
      <c r="J224" s="8"/>
    </row>
    <row r="225" spans="1:11" x14ac:dyDescent="0.25">
      <c r="J225" s="8"/>
    </row>
    <row r="227" spans="1:11" x14ac:dyDescent="0.25">
      <c r="A227" s="16" t="s">
        <v>138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1:11" x14ac:dyDescent="0.25">
      <c r="A228" s="16" t="s">
        <v>112</v>
      </c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x14ac:dyDescent="0.25">
      <c r="A229" s="16" t="s">
        <v>113</v>
      </c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5">
      <c r="A230" s="9"/>
      <c r="B230" s="9"/>
      <c r="C230" s="9"/>
      <c r="D230" s="9"/>
      <c r="E230" s="9"/>
      <c r="F230" s="9"/>
      <c r="G230" s="9"/>
      <c r="H230" s="10"/>
      <c r="I230" s="10"/>
      <c r="J230" s="10"/>
      <c r="K230" s="10"/>
    </row>
    <row r="231" spans="1:11" x14ac:dyDescent="0.25">
      <c r="A231" s="16" t="s">
        <v>114</v>
      </c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1:11" x14ac:dyDescent="0.25">
      <c r="A232" s="16" t="s">
        <v>115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1:11" x14ac:dyDescent="0.25">
      <c r="A233" s="9"/>
      <c r="B233" s="9"/>
      <c r="C233" s="9"/>
      <c r="D233" s="9"/>
      <c r="E233" s="9"/>
      <c r="F233" s="9"/>
      <c r="G233" s="9"/>
      <c r="H233" s="10"/>
      <c r="I233" s="10"/>
      <c r="J233" s="10"/>
      <c r="K233" s="10"/>
    </row>
    <row r="234" spans="1:11" x14ac:dyDescent="0.25">
      <c r="A234" s="16" t="s">
        <v>116</v>
      </c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6" t="s">
        <v>117</v>
      </c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 x14ac:dyDescent="0.25">
      <c r="A236" s="9"/>
      <c r="B236" s="9"/>
      <c r="C236" s="9"/>
      <c r="D236" s="9"/>
      <c r="E236" s="9"/>
      <c r="F236" s="9"/>
      <c r="G236" s="9"/>
      <c r="H236" s="10"/>
      <c r="I236" s="10"/>
      <c r="J236" s="10"/>
      <c r="K236" s="10"/>
    </row>
    <row r="237" spans="1:11" x14ac:dyDescent="0.25">
      <c r="A237" s="16" t="s">
        <v>118</v>
      </c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5">
      <c r="A238" s="9"/>
      <c r="B238" s="9"/>
      <c r="C238" s="9"/>
      <c r="D238" s="9"/>
      <c r="E238" s="9"/>
      <c r="F238" s="9"/>
      <c r="G238" s="9"/>
      <c r="H238" s="10"/>
      <c r="I238" s="10"/>
      <c r="J238" s="10"/>
      <c r="K238" s="10"/>
    </row>
    <row r="239" spans="1:11" x14ac:dyDescent="0.25">
      <c r="A239" s="16" t="s">
        <v>119</v>
      </c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1:11" x14ac:dyDescent="0.25">
      <c r="A240" s="16" t="s">
        <v>120</v>
      </c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16" t="s">
        <v>121</v>
      </c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 x14ac:dyDescent="0.25">
      <c r="A242" s="9"/>
      <c r="B242" s="9"/>
      <c r="C242" s="9"/>
      <c r="D242" s="9"/>
      <c r="E242" s="9"/>
      <c r="F242" s="9"/>
      <c r="G242" s="9"/>
      <c r="H242" s="10"/>
      <c r="I242" s="10"/>
      <c r="J242" s="10"/>
      <c r="K242" s="10"/>
    </row>
    <row r="243" spans="1:11" x14ac:dyDescent="0.25">
      <c r="A243" s="9"/>
      <c r="B243" s="9"/>
      <c r="C243" s="9" t="s">
        <v>140</v>
      </c>
      <c r="D243" s="9"/>
      <c r="E243" s="9"/>
      <c r="F243" s="9"/>
      <c r="G243" s="9"/>
      <c r="H243" s="10"/>
      <c r="I243" s="10"/>
      <c r="J243" s="10"/>
      <c r="K243" s="10"/>
    </row>
    <row r="244" spans="1:11" x14ac:dyDescent="0.25">
      <c r="C244" s="1" t="s">
        <v>122</v>
      </c>
    </row>
    <row r="245" spans="1:11" x14ac:dyDescent="0.25">
      <c r="C245" s="1" t="s">
        <v>123</v>
      </c>
    </row>
    <row r="246" spans="1:11" x14ac:dyDescent="0.25">
      <c r="C246" s="9" t="s">
        <v>141</v>
      </c>
    </row>
    <row r="253" spans="1:11" x14ac:dyDescent="0.25">
      <c r="A253" s="1" t="s">
        <v>124</v>
      </c>
    </row>
    <row r="254" spans="1:11" x14ac:dyDescent="0.25">
      <c r="A254" s="1" t="s">
        <v>143</v>
      </c>
    </row>
    <row r="257" spans="1:1" x14ac:dyDescent="0.25">
      <c r="A257" s="1" t="s">
        <v>145</v>
      </c>
    </row>
    <row r="258" spans="1:1" x14ac:dyDescent="0.25">
      <c r="A258" s="1" t="s">
        <v>144</v>
      </c>
    </row>
  </sheetData>
  <mergeCells count="40">
    <mergeCell ref="A237:K237"/>
    <mergeCell ref="A239:K239"/>
    <mergeCell ref="A240:K240"/>
    <mergeCell ref="A241:K241"/>
    <mergeCell ref="A228:K228"/>
    <mergeCell ref="A229:K229"/>
    <mergeCell ref="A231:K231"/>
    <mergeCell ref="A232:K232"/>
    <mergeCell ref="A234:K234"/>
    <mergeCell ref="A235:K235"/>
    <mergeCell ref="A227:K227"/>
    <mergeCell ref="A29:K29"/>
    <mergeCell ref="A31:K31"/>
    <mergeCell ref="A32:K32"/>
    <mergeCell ref="A33:K33"/>
    <mergeCell ref="A34:K34"/>
    <mergeCell ref="A36:K36"/>
    <mergeCell ref="A37:K37"/>
    <mergeCell ref="A38:K38"/>
    <mergeCell ref="A39:K39"/>
    <mergeCell ref="A40:K40"/>
    <mergeCell ref="A41:K41"/>
    <mergeCell ref="A28:K28"/>
    <mergeCell ref="A10:K10"/>
    <mergeCell ref="A13:K13"/>
    <mergeCell ref="A16:K16"/>
    <mergeCell ref="A17:K17"/>
    <mergeCell ref="A18:K18"/>
    <mergeCell ref="A19:K19"/>
    <mergeCell ref="A20:K20"/>
    <mergeCell ref="A22:K22"/>
    <mergeCell ref="A23:K23"/>
    <mergeCell ref="A24:K24"/>
    <mergeCell ref="A26:K26"/>
    <mergeCell ref="A9:K9"/>
    <mergeCell ref="A1:K1"/>
    <mergeCell ref="A4:K4"/>
    <mergeCell ref="A5:K5"/>
    <mergeCell ref="A6:K6"/>
    <mergeCell ref="A7:K7"/>
  </mergeCells>
  <pageMargins left="0.7" right="0.7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rmanuel</dc:creator>
  <cp:lastModifiedBy>rmanuel</cp:lastModifiedBy>
  <cp:lastPrinted>2017-11-14T18:06:56Z</cp:lastPrinted>
  <dcterms:created xsi:type="dcterms:W3CDTF">2017-11-14T16:48:39Z</dcterms:created>
  <dcterms:modified xsi:type="dcterms:W3CDTF">2017-11-29T17:17:52Z</dcterms:modified>
</cp:coreProperties>
</file>